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fdelingen\MBO\07. Normering en rapportages\2018-2019\P5\"/>
    </mc:Choice>
  </mc:AlternateContent>
  <bookViews>
    <workbookView xWindow="3150" yWindow="0" windowWidth="13125" windowHeight="6105" tabRatio="842" firstSheet="2" activeTab="7"/>
  </bookViews>
  <sheets>
    <sheet name="Tabel 1 - Aantallen" sheetId="1" r:id="rId1"/>
    <sheet name="Tabel 2 - Toetstijden" sheetId="2" r:id="rId2"/>
    <sheet name="Figuren Toetstijden" sheetId="3" r:id="rId3"/>
    <sheet name="Tabel 3 - Analyse per variant" sheetId="4" r:id="rId4"/>
    <sheet name="Tabel 4 - Vastgestelde cesuren" sheetId="5" r:id="rId5"/>
    <sheet name="Tabel 5 - Resultaten per niveau" sheetId="6" r:id="rId6"/>
    <sheet name="Tabel 6 - Cijferverdeling" sheetId="7" r:id="rId7"/>
    <sheet name="Tabel 10 - Gem. per crebocode" sheetId="8" r:id="rId8"/>
    <sheet name="Tabel 9 - Herkansers" sheetId="9" r:id="rId9"/>
    <sheet name="Afkortingen Sectorunits" sheetId="10" r:id="rId10"/>
  </sheets>
  <calcPr calcId="162913"/>
</workbook>
</file>

<file path=xl/calcChain.xml><?xml version="1.0" encoding="utf-8"?>
<calcChain xmlns="http://schemas.openxmlformats.org/spreadsheetml/2006/main">
  <c r="G27" i="3" l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F27" i="3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G55" i="3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F55" i="3"/>
  <c r="F56" i="3" s="1"/>
  <c r="F57" i="3" s="1"/>
  <c r="F58" i="3" s="1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59" i="3" l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</calcChain>
</file>

<file path=xl/sharedStrings.xml><?xml version="1.0" encoding="utf-8"?>
<sst xmlns="http://schemas.openxmlformats.org/spreadsheetml/2006/main" count="1169" uniqueCount="364">
  <si>
    <t>Tabel 1. Aantallen kandidaten waarop de analyses gebaseerd zijn.</t>
  </si>
  <si>
    <t>Afgebroken</t>
  </si>
  <si>
    <t>Ned2F_2018-2019_P5_mbo</t>
  </si>
  <si>
    <t>Ned2F_2018-2019_P5_mbo-dos</t>
  </si>
  <si>
    <t>Ned3F_2018-2019_P5_mbo</t>
  </si>
  <si>
    <t>Ned3F_2018-2019_P5_mbo-dos</t>
  </si>
  <si>
    <t>Rek2F_2018-2019_P5_mbo</t>
  </si>
  <si>
    <t>Rek3F_2018-2019_P5_mbo</t>
  </si>
  <si>
    <t>Eng B1_2018-2019_P5_mbo</t>
  </si>
  <si>
    <t>Eng B1_2018-2019_P5_mbo-dos</t>
  </si>
  <si>
    <t>Eng B2_2018-2019_P5_mbo</t>
  </si>
  <si>
    <t>Eng B2_2018-2019_P5_mbo-dos</t>
  </si>
  <si>
    <t>Tabel 2. Toetstijden in minuten.</t>
  </si>
  <si>
    <t>N</t>
  </si>
  <si>
    <t/>
  </si>
  <si>
    <t>ENG-B1</t>
  </si>
  <si>
    <t>ENG-B2</t>
  </si>
  <si>
    <t>NL-2F</t>
  </si>
  <si>
    <t>NL-3F</t>
  </si>
  <si>
    <t>REK-2F</t>
  </si>
  <si>
    <t>REK-3F</t>
  </si>
  <si>
    <t>[0,10]</t>
  </si>
  <si>
    <t>(10,20]</t>
  </si>
  <si>
    <t>(20,30]</t>
  </si>
  <si>
    <t>(30,40]</t>
  </si>
  <si>
    <t>(40,50]</t>
  </si>
  <si>
    <t>(50,60]</t>
  </si>
  <si>
    <t>(60,70]</t>
  </si>
  <si>
    <t>(70,80]</t>
  </si>
  <si>
    <t>(80,90]</t>
  </si>
  <si>
    <t>(90,100]</t>
  </si>
  <si>
    <t>(100,110]</t>
  </si>
  <si>
    <t>(110,120]</t>
  </si>
  <si>
    <t>(120,130]</t>
  </si>
  <si>
    <t>(130,140]</t>
  </si>
  <si>
    <t>(140,150]</t>
  </si>
  <si>
    <t>&gt;150</t>
  </si>
  <si>
    <t>Tabel 3. Resultaten toets-analyse per variant.</t>
  </si>
  <si>
    <t>VersieNaam</t>
  </si>
  <si>
    <t>SEM</t>
  </si>
  <si>
    <t>TST-Eng_B1_2018-2019_P5_11_mbo</t>
  </si>
  <si>
    <t>TST-Eng_B1_2018-2019_P5_12_mbo</t>
  </si>
  <si>
    <t>TST-Eng_B1_2018-2019_P5_13_mbo</t>
  </si>
  <si>
    <t>TST-Eng_B1_2018-2019_P5_14_mbo</t>
  </si>
  <si>
    <t>TST-Eng_B1_2018-2019_P5_15_mbo</t>
  </si>
  <si>
    <t>TST-Eng_B1_2018-2019_P5_16_mbo</t>
  </si>
  <si>
    <t>TST-Eng_B1_2018-2019_P5_17_mbo</t>
  </si>
  <si>
    <t>TST-Eng_B1_2018-2019_P5_18_mbo</t>
  </si>
  <si>
    <t>TST-Eng_B1_2018-2019_P5_19_mbo</t>
  </si>
  <si>
    <t>TST-Eng_B1_2018-2019_P5_20_mbo</t>
  </si>
  <si>
    <t>TST-Eng_B2_2018-2019_P5_1_mbo</t>
  </si>
  <si>
    <t>TST-Eng_B2_2018-2019_P5_2_mbo</t>
  </si>
  <si>
    <t>TST-Eng_B2_2018-2019_P5_3_mbo</t>
  </si>
  <si>
    <t>TST-Eng_B2_2018-2019_P5_4_mbo</t>
  </si>
  <si>
    <t>TST-Eng_B2_2018-2019_P5_5_mbo</t>
  </si>
  <si>
    <t>TST-Ned2F_2018-2019_P5_19_mbo</t>
  </si>
  <si>
    <t>TST-Ned2F_2018-2019_P5_20_mbo</t>
  </si>
  <si>
    <t>TST-Ned2F_2018-2019_P5_21_mbo</t>
  </si>
  <si>
    <t>TST-Ned2F_2018-2019_P5_22_mbo</t>
  </si>
  <si>
    <t>TST-Ned2F_2018-2019_P5_23_mbo</t>
  </si>
  <si>
    <t>TST-Ned2F_2018-2019_P5_24_mbo</t>
  </si>
  <si>
    <t>TST-Ned2F_2018-2019_P5_25_mbo</t>
  </si>
  <si>
    <t>TST-Ned2F_2018-2019_P5_26_mbo</t>
  </si>
  <si>
    <t>TST-Ned2F_2018-2019_P5_27_mbo</t>
  </si>
  <si>
    <t>TST-Ned2F_2018-2019_P5_28_mbo</t>
  </si>
  <si>
    <t>TST-Ned2F_2018-2019_P5_29_mbo</t>
  </si>
  <si>
    <t>TST-Ned2F_2018-2019_P5_30_mbo</t>
  </si>
  <si>
    <t>TST-Ned2F_2018-2019_P5_31_mbo</t>
  </si>
  <si>
    <t>TST-Ned2F_2018-2019_P5_32_mbo</t>
  </si>
  <si>
    <t>TST-Ned2F_2018-2019_P5_33_mbo</t>
  </si>
  <si>
    <t>TST-Ned2F_2018-2019_P5_34_mbo</t>
  </si>
  <si>
    <t>TST-Ned2F_2018-2019_P5_35_mbo</t>
  </si>
  <si>
    <t>TST-Ned2F_2018-2019_P5_36_mbo</t>
  </si>
  <si>
    <t>TST-Ned3F_2018-2019_P5_19_mbo</t>
  </si>
  <si>
    <t>TST-Ned3F_2018-2019_P5_20_mbo</t>
  </si>
  <si>
    <t>TST-Ned3F_2018-2019_P5_21_mbo</t>
  </si>
  <si>
    <t>TST-Ned3F_2018-2019_P5_22_mbo</t>
  </si>
  <si>
    <t>TST-Ned3F_2018-2019_P5_23_mbo</t>
  </si>
  <si>
    <t>TST-Ned3F_2018-2019_P5_24_mbo</t>
  </si>
  <si>
    <t>TST-Ned3F_2018-2019_P5_25_mbo</t>
  </si>
  <si>
    <t>TST-Ned3F_2018-2019_P5_26_mbo</t>
  </si>
  <si>
    <t>TST-Ned3F_2018-2019_P5_27_mbo</t>
  </si>
  <si>
    <t>TST-Ned3F_2018-2019_P5_28_mbo</t>
  </si>
  <si>
    <t>TST-Ned3F_2018-2019_P5_29_mbo</t>
  </si>
  <si>
    <t>TST-Ned3F_2018-2019_P5_30_mbo</t>
  </si>
  <si>
    <t>TST-Ned3F_2018-2019_P5_31_mbo</t>
  </si>
  <si>
    <t>TST-Ned3F_2018-2019_P5_32_mbo</t>
  </si>
  <si>
    <t>TST-Ned3F_2018-2019_P5_33_mbo</t>
  </si>
  <si>
    <t>TST-Ned3F_2018-2019_P5_34_mbo</t>
  </si>
  <si>
    <t>TST-Ned3F_2018-2019_P5_35_mbo</t>
  </si>
  <si>
    <t>TST-Ned3F_2018-2019_P5_36_mbo</t>
  </si>
  <si>
    <t>TST-Ned2F_2018-2019_P5_1_mbo-dos</t>
  </si>
  <si>
    <t>TST-Ned3F_2018-2019_P5_1_mbo-dos</t>
  </si>
  <si>
    <t>TST-Rek2F_2018-2019_P5_26_mbo</t>
  </si>
  <si>
    <t>TST-Rek2F_2018-2019_P5_27_mbo</t>
  </si>
  <si>
    <t>TST-Rek2F_2018-2019_P5_28_mbo</t>
  </si>
  <si>
    <t>TST-Rek2F_2018-2019_P5_29_mbo</t>
  </si>
  <si>
    <t>TST-Rek2F_2018-2019_P5_30_mbo</t>
  </si>
  <si>
    <t>TST-Rek2F_2018-2019_P5_31_mbo</t>
  </si>
  <si>
    <t>TST-Rek2F_2018-2019_P5_32_mbo</t>
  </si>
  <si>
    <t>TST-Rek2F_2018-2019_P5_33_mbo</t>
  </si>
  <si>
    <t>TST-Rek2F_2018-2019_P5_34_mbo</t>
  </si>
  <si>
    <t>TST-Rek2F_2018-2019_P5_35_mbo</t>
  </si>
  <si>
    <t>TST-Rek2F_2018-2019_P5_36_mbo</t>
  </si>
  <si>
    <t>TST-Rek2F_2018-2019_P5_37_mbo</t>
  </si>
  <si>
    <t>TST-Rek2F_2018-2019_P5_38_mbo</t>
  </si>
  <si>
    <t>TST-Rek2F_2018-2019_P5_39_mbo</t>
  </si>
  <si>
    <t>TST-Rek2F_2018-2019_P5_40_mbo</t>
  </si>
  <si>
    <t>TST-Rek2F_2018-2019_P5_41_mbo</t>
  </si>
  <si>
    <t>TST-Rek2F_2018-2019_P5_42_mbo</t>
  </si>
  <si>
    <t>TST-Rek2F_2018-2019_P5_43_mbo</t>
  </si>
  <si>
    <t>TST-Rek2F_2018-2019_P5_44_mbo</t>
  </si>
  <si>
    <t>TST-Rek2F_2018-2019_P5_45_mbo</t>
  </si>
  <si>
    <t>TST-Rek2F_2018-2019_P5_46_mbo</t>
  </si>
  <si>
    <t>TST-Rek2F_2018-2019_P5_47_mbo</t>
  </si>
  <si>
    <t>TST-Rek2F_2018-2019_P5_48_mbo</t>
  </si>
  <si>
    <t>TST-Rek2F_2018-2019_P5_49_mbo</t>
  </si>
  <si>
    <t>TST-Rek3F_2018-2019_P5_26_mbo</t>
  </si>
  <si>
    <t>TST-Rek3F_2018-2019_P5_27_mbo</t>
  </si>
  <si>
    <t>TST-Rek3F_2018-2019_P5_28_mbo</t>
  </si>
  <si>
    <t>TST-Rek3F_2018-2019_P5_29_mbo</t>
  </si>
  <si>
    <t>TST-Rek3F_2018-2019_P5_30_mbo</t>
  </si>
  <si>
    <t>TST-Rek3F_2018-2019_P5_31_mbo</t>
  </si>
  <si>
    <t>TST-Rek3F_2018-2019_P5_32_mbo</t>
  </si>
  <si>
    <t>TST-Rek3F_2018-2019_P5_33_mbo</t>
  </si>
  <si>
    <t>TST-Rek3F_2018-2019_P5_34_mbo</t>
  </si>
  <si>
    <t>TST-Rek3F_2018-2019_P5_35_mbo</t>
  </si>
  <si>
    <t>TST-Rek3F_2018-2019_P5_36_mbo</t>
  </si>
  <si>
    <t>TST-Rek3F_2018-2019_P5_37_mbo</t>
  </si>
  <si>
    <t>TST-Rek3F_2018-2019_P5_38_mbo</t>
  </si>
  <si>
    <t>TST-Rek3F_2018-2019_P5_39_mbo</t>
  </si>
  <si>
    <t>TST-Rek3F_2018-2019_P5_40_mbo</t>
  </si>
  <si>
    <t>TST-Rek3F_2018-2019_P5_41_mbo</t>
  </si>
  <si>
    <t>TST-Rek3F_2018-2019_P5_42_mbo</t>
  </si>
  <si>
    <t>TST-Rek3F_2018-2019_P5_43_mbo</t>
  </si>
  <si>
    <t>TST-Rek3F_2018-2019_P5_44_mbo</t>
  </si>
  <si>
    <t>TST-Rek3F_2018-2019_P5_45_mbo</t>
  </si>
  <si>
    <t>TST-Rek3F_2018-2019_P5_46_mbo</t>
  </si>
  <si>
    <t>TST-Rek3F_2018-2019_P5_47_mbo</t>
  </si>
  <si>
    <t>TST-Rek3F_2018-2019_P5_48_mbo</t>
  </si>
  <si>
    <t>TST-Rek3F_2018-2019_P5_49_mbo</t>
  </si>
  <si>
    <t>Tabel 4. Vastgestelde cesuur onvoldoende/voldoende, uitgedrukt als schaalscore.</t>
  </si>
  <si>
    <t>Onderdeel</t>
  </si>
  <si>
    <t>Groep</t>
  </si>
  <si>
    <t>Cesuur</t>
  </si>
  <si>
    <t>Voldoende</t>
  </si>
  <si>
    <t>B1</t>
  </si>
  <si>
    <t>359/360</t>
  </si>
  <si>
    <t>293/294</t>
  </si>
  <si>
    <t>B2</t>
  </si>
  <si>
    <t>491/492</t>
  </si>
  <si>
    <t>425/426</t>
  </si>
  <si>
    <t>2F</t>
  </si>
  <si>
    <t>53/54</t>
  </si>
  <si>
    <t>45/46</t>
  </si>
  <si>
    <t>entree, mbo2</t>
  </si>
  <si>
    <t>37/38</t>
  </si>
  <si>
    <t>3F</t>
  </si>
  <si>
    <t>31/32</t>
  </si>
  <si>
    <t>44/45</t>
  </si>
  <si>
    <t>34/35</t>
  </si>
  <si>
    <t>47/48</t>
  </si>
  <si>
    <t>30/31</t>
  </si>
  <si>
    <t>Cijfer 5</t>
  </si>
  <si>
    <t>Tabel 5. Resultaten op basis van vastgestelde omzettingstabel per (beoogd) mbo-niveau.</t>
  </si>
  <si>
    <t>Niveau</t>
  </si>
  <si>
    <t>P(ref)</t>
  </si>
  <si>
    <t>P(vold)</t>
  </si>
  <si>
    <t>P(C&gt;=5)</t>
  </si>
  <si>
    <t>totaal</t>
  </si>
  <si>
    <t>mbo2+mbo3</t>
  </si>
  <si>
    <t>Tabel 6. Cijferverdeling op basis van vastgestelde omzettingstabel per (beoogd) mbo-niveau.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</si>
  <si>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</si>
  <si>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</si>
  <si>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</si>
  <si>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</si>
  <si>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</si>
  <si>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</si>
  <si>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</si>
  <si>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</si>
  <si>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</si>
  <si>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</si>
  <si>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alle</t>
  </si>
  <si>
    <t>Bovensectoraal</t>
  </si>
  <si>
    <t>Tabel 10. Gemiddelden per crebocode.*</t>
  </si>
  <si>
    <t>onderdeel</t>
  </si>
  <si>
    <t>25045</t>
  </si>
  <si>
    <t>25046</t>
  </si>
  <si>
    <t>25104</t>
  </si>
  <si>
    <t>25105</t>
  </si>
  <si>
    <t>25132</t>
  </si>
  <si>
    <t>25133</t>
  </si>
  <si>
    <t>25137</t>
  </si>
  <si>
    <t>25138</t>
  </si>
  <si>
    <t>25140</t>
  </si>
  <si>
    <t>25145</t>
  </si>
  <si>
    <t>25146</t>
  </si>
  <si>
    <t>25147</t>
  </si>
  <si>
    <t>25148</t>
  </si>
  <si>
    <t>25151</t>
  </si>
  <si>
    <t>25160</t>
  </si>
  <si>
    <t>25161</t>
  </si>
  <si>
    <t>25162</t>
  </si>
  <si>
    <t>25164</t>
  </si>
  <si>
    <t>25166</t>
  </si>
  <si>
    <t>25170</t>
  </si>
  <si>
    <t>25175</t>
  </si>
  <si>
    <t>25181</t>
  </si>
  <si>
    <t>25184</t>
  </si>
  <si>
    <t>25187</t>
  </si>
  <si>
    <t>25189</t>
  </si>
  <si>
    <t>25190</t>
  </si>
  <si>
    <t>25194</t>
  </si>
  <si>
    <t>25195</t>
  </si>
  <si>
    <t>25199</t>
  </si>
  <si>
    <t>25200</t>
  </si>
  <si>
    <t>25201</t>
  </si>
  <si>
    <t>25205</t>
  </si>
  <si>
    <t>25212</t>
  </si>
  <si>
    <t>25249</t>
  </si>
  <si>
    <t>25263</t>
  </si>
  <si>
    <t>25297</t>
  </si>
  <si>
    <t>25303</t>
  </si>
  <si>
    <t>25309</t>
  </si>
  <si>
    <t>25310</t>
  </si>
  <si>
    <t>25344</t>
  </si>
  <si>
    <t>25351</t>
  </si>
  <si>
    <t>25352</t>
  </si>
  <si>
    <t>25363</t>
  </si>
  <si>
    <t>25379</t>
  </si>
  <si>
    <t>25388</t>
  </si>
  <si>
    <t>25401</t>
  </si>
  <si>
    <t>25403</t>
  </si>
  <si>
    <t>25411</t>
  </si>
  <si>
    <t>25412</t>
  </si>
  <si>
    <t>25413</t>
  </si>
  <si>
    <t>25414</t>
  </si>
  <si>
    <t>25454</t>
  </si>
  <si>
    <t>25464</t>
  </si>
  <si>
    <t>25468</t>
  </si>
  <si>
    <t>25471</t>
  </si>
  <si>
    <t>25472</t>
  </si>
  <si>
    <t>25473</t>
  </si>
  <si>
    <t>25474</t>
  </si>
  <si>
    <t>25477</t>
  </si>
  <si>
    <t>25478</t>
  </si>
  <si>
    <t>25480</t>
  </si>
  <si>
    <t>25484</t>
  </si>
  <si>
    <t>25485</t>
  </si>
  <si>
    <t>25488</t>
  </si>
  <si>
    <t>25489</t>
  </si>
  <si>
    <t>25490</t>
  </si>
  <si>
    <t>25495</t>
  </si>
  <si>
    <t>25497</t>
  </si>
  <si>
    <t>25516</t>
  </si>
  <si>
    <t>25526</t>
  </si>
  <si>
    <t>25527</t>
  </si>
  <si>
    <t>25535</t>
  </si>
  <si>
    <t>25539</t>
  </si>
  <si>
    <t>25540</t>
  </si>
  <si>
    <t>90240</t>
  </si>
  <si>
    <t>92662</t>
  </si>
  <si>
    <t>93212</t>
  </si>
  <si>
    <t>93430</t>
  </si>
  <si>
    <t>94421</t>
  </si>
  <si>
    <t>95520</t>
  </si>
  <si>
    <t>90303</t>
  </si>
  <si>
    <t>25119</t>
  </si>
  <si>
    <t>25158</t>
  </si>
  <si>
    <t>25185</t>
  </si>
  <si>
    <t>25204</t>
  </si>
  <si>
    <t>25265</t>
  </si>
  <si>
    <t>25438</t>
  </si>
  <si>
    <t>25462</t>
  </si>
  <si>
    <t>25463</t>
  </si>
  <si>
    <t>25496</t>
  </si>
  <si>
    <t>25544</t>
  </si>
  <si>
    <t>92632</t>
  </si>
  <si>
    <t>92661</t>
  </si>
  <si>
    <t>95294</t>
  </si>
  <si>
    <t>23182</t>
  </si>
  <si>
    <t>25052</t>
  </si>
  <si>
    <t>25165</t>
  </si>
  <si>
    <t>25179</t>
  </si>
  <si>
    <t>25183</t>
  </si>
  <si>
    <t>25445</t>
  </si>
  <si>
    <t>25487</t>
  </si>
  <si>
    <t>25534</t>
  </si>
  <si>
    <t>Tabel 9. Resultaten van herkansende kandidaten in de huidige periode.</t>
  </si>
  <si>
    <t>Overzicht van de afkortingen van sectorunits.</t>
  </si>
  <si>
    <t>Afkorting</t>
  </si>
  <si>
    <t>Sectorunit</t>
  </si>
  <si>
    <t>SU B</t>
  </si>
  <si>
    <t>SU C</t>
  </si>
  <si>
    <t>Creatieve industrie en ICT</t>
  </si>
  <si>
    <t>SU D</t>
  </si>
  <si>
    <t>Zakelijke dienstverlening en veiligheid</t>
  </si>
  <si>
    <t>SU H</t>
  </si>
  <si>
    <t>Handel</t>
  </si>
  <si>
    <t>SU S</t>
  </si>
  <si>
    <t>Specialistisch vakmanschap</t>
  </si>
  <si>
    <t>SU T</t>
  </si>
  <si>
    <t>Techniek en gebouwde omgeving</t>
  </si>
  <si>
    <t>SU V</t>
  </si>
  <si>
    <t>Voedsel, groen en gastvrijheid</t>
  </si>
  <si>
    <t>SU Z</t>
  </si>
  <si>
    <t>Zorg, welzijn en sport</t>
  </si>
  <si>
    <t>SU M</t>
  </si>
  <si>
    <t>Mobiliteit, transport, logistiek en maritiem</t>
  </si>
  <si>
    <t>Ruw</t>
  </si>
  <si>
    <t>In analyse</t>
  </si>
  <si>
    <t>Alle onderdelen met minimaal 20 afnames worden meegenomen in de verdere rapportage.</t>
  </si>
  <si>
    <t>Aantal opgaven</t>
  </si>
  <si>
    <t>39-40</t>
  </si>
  <si>
    <t>41-44</t>
  </si>
  <si>
    <t>51-55</t>
  </si>
  <si>
    <t>Gemiddelde Toetstijd</t>
  </si>
  <si>
    <t>Percentage &lt;= 90 min.</t>
  </si>
  <si>
    <t>Percentage &lt;= 120 min.</t>
  </si>
  <si>
    <t>Percentage &lt;= 150 min.</t>
  </si>
  <si>
    <t>Figuren met cumulatieve verdeling van toetstijden.</t>
  </si>
  <si>
    <t>NL-2F-dos</t>
  </si>
  <si>
    <t>NL-3F-dos</t>
  </si>
  <si>
    <t>Rek-2F</t>
  </si>
  <si>
    <t>Rek-3F</t>
  </si>
  <si>
    <t>Variant</t>
  </si>
  <si>
    <t>Max. Score</t>
  </si>
  <si>
    <t>Gemiddelde score</t>
  </si>
  <si>
    <t>Gemiddelde P-waarde</t>
  </si>
  <si>
    <t>Asympt. GLB</t>
  </si>
  <si>
    <t>SD</t>
  </si>
  <si>
    <t>Aantal neutr.</t>
  </si>
  <si>
    <t>* Bij Nederlands 2F krijgen de entree- en mbo2-kandidaten een cijferpunt extra; daar waar meerdere mbo-niveaus geaggregeerd zijn, worden echter voor alle kandidaten de 2F-cijfers gerapporteerd.</t>
  </si>
  <si>
    <t>entree</t>
  </si>
  <si>
    <t>mbo2</t>
  </si>
  <si>
    <t>mbo3</t>
  </si>
  <si>
    <t>mbo4</t>
  </si>
  <si>
    <t>mbo2+mbo3*</t>
  </si>
  <si>
    <t>totaal*</t>
  </si>
  <si>
    <t>sorteren NIV</t>
  </si>
  <si>
    <t>Gemiddeld cijfer</t>
  </si>
  <si>
    <t>Gemiddelde vaardigheid</t>
  </si>
  <si>
    <t>SD vaardigheid</t>
  </si>
  <si>
    <t>* Sectorunits: SU B = Bovensectoraal; SU C = Creatieve industrie en ICT; SU D = Zakelijke dienstverlening en veiligheid; SU H = Handel; SU M = Mobiliteit, transport, logistiek, maritiem; SU S = Specialistisch vakmanschap; SU T = Techniek en gebouwde omgeving; SU V = Voedsel, groen en gastvrijheid; SU Z = Zorg, welzijn en sport.</t>
  </si>
  <si>
    <t>** Bij Nederlands 2F krijgen de entree- en mbo2-kandidaten een cijferpunt extra; daar waar meerdere mbo-niveaus geaggregeerd zijn, worden voor alle kandidaten de 2F-cijfers gerapporteerd.</t>
  </si>
  <si>
    <t>totaal**</t>
  </si>
  <si>
    <t>Sector-unit*</t>
  </si>
  <si>
    <t>onbekend</t>
  </si>
  <si>
    <t>crebo-code</t>
  </si>
  <si>
    <t>Aantal kandidaten</t>
  </si>
  <si>
    <t>Aantal scholen</t>
  </si>
  <si>
    <t>Mbo-niveau</t>
  </si>
  <si>
    <t>Sector-unit**</t>
  </si>
  <si>
    <t>Gemiddelde op OS-schaal</t>
  </si>
  <si>
    <t>P(Hoger cijfer)</t>
  </si>
  <si>
    <t>P(Gelijk cijfer)</t>
  </si>
  <si>
    <t>P(Lager cijfer)</t>
  </si>
  <si>
    <t>Gemiddeld cijfer P3</t>
  </si>
  <si>
    <t>Gemiddeld cijfer P4</t>
  </si>
  <si>
    <t>Gemiddeld cijfer P5</t>
  </si>
  <si>
    <t>Gemiddeld cijfer P2</t>
  </si>
  <si>
    <t>Vanuit P3:</t>
  </si>
  <si>
    <t>Vanuit P4:</t>
  </si>
  <si>
    <t>Vanuit P2: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</si>
</sst>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rgb="FF000000"/>
      <name val="Calibri"/>
      <family val="2"/>
      <scheme val="minor"/>
    </font>
    <font>
      <i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</font>
    <font>
      <sz val="11"/>
      <color theme="0" tint="-0.249977111117893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rgb="FF000000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9" fontId="2" fillId="0" borderId="0" xfId="1" applyFont="1"/>
    <xf numFmtId="1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0" fontId="6" fillId="3" borderId="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0" fillId="0" borderId="0" xfId="0" applyNumberFormat="1"/>
    <xf numFmtId="1" fontId="0" fillId="0" borderId="0" xfId="0" applyNumberFormat="1"/>
    <xf numFmtId="9" fontId="0" fillId="0" borderId="0" xfId="1" applyFont="1"/>
    <xf numFmtId="0" fontId="9" fillId="3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1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5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000000"/>
          <bgColor rgb="FFB7DEE8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000000"/>
          <bgColor rgb="FFB7DEE8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000000"/>
          <bgColor rgb="FFB7DEE8"/>
        </patternFill>
      </fill>
      <alignment horizontal="general" vertical="top" textRotation="0" wrapText="1" indent="0" justifyLastLine="0" shrinkToFit="0" readingOrder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249977111117893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000000"/>
          <bgColor rgb="FFB7DEE8"/>
        </patternFill>
      </fill>
      <alignment horizontal="left" vertical="top" textRotation="0" wrapText="1" indent="0" justifyLastLine="0" shrinkToFit="0" readingOrder="0"/>
    </dxf>
    <dxf>
      <numFmt numFmtId="1" formatCode="0"/>
    </dxf>
    <dxf>
      <numFmt numFmtId="1" formatCode="0"/>
    </dxf>
    <dxf>
      <numFmt numFmtId="164" formatCode="0.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alignment horizontal="right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Cumulatieve</a:t>
            </a:r>
            <a:r>
              <a:rPr lang="en-US" sz="1600" baseline="0"/>
              <a:t> relatieve frequentie van toetstijden bij 2F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Toetstijden'!$F$6</c:f>
              <c:strCache>
                <c:ptCount val="1"/>
                <c:pt idx="0">
                  <c:v>NL-2F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'Figuren Toetstijden'!$E$7:$E$22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Toetstijden'!$F$7:$F$22</c:f>
              <c:numCache>
                <c:formatCode>0.00</c:formatCode>
                <c:ptCount val="16"/>
                <c:pt idx="0">
                  <c:v>0.39707300470815132</c:v>
                </c:pt>
                <c:pt idx="1">
                  <c:v>0.73174882296216459</c:v>
                </c:pt>
                <c:pt idx="2">
                  <c:v>1.9683476090532643</c:v>
                </c:pt>
                <c:pt idx="3">
                  <c:v>7.6067842759090132</c:v>
                </c:pt>
                <c:pt idx="4">
                  <c:v>23.381927505814282</c:v>
                </c:pt>
                <c:pt idx="5">
                  <c:v>45.096148391854328</c:v>
                </c:pt>
                <c:pt idx="6">
                  <c:v>63.76425208463327</c:v>
                </c:pt>
                <c:pt idx="7">
                  <c:v>79.204719496284525</c:v>
                </c:pt>
                <c:pt idx="8">
                  <c:v>91.996142719382831</c:v>
                </c:pt>
                <c:pt idx="9">
                  <c:v>95.530092461285378</c:v>
                </c:pt>
                <c:pt idx="10">
                  <c:v>97.447387826876167</c:v>
                </c:pt>
                <c:pt idx="11">
                  <c:v>99.705031482216796</c:v>
                </c:pt>
                <c:pt idx="12">
                  <c:v>99.948947756537521</c:v>
                </c:pt>
                <c:pt idx="13">
                  <c:v>99.977310114016674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47-BCB3-64A6CC702FB8}"/>
            </c:ext>
          </c:extLst>
        </c:ser>
        <c:ser>
          <c:idx val="1"/>
          <c:order val="1"/>
          <c:tx>
            <c:strRef>
              <c:f>'Figuren Toetstijden'!$G$6</c:f>
              <c:strCache>
                <c:ptCount val="1"/>
                <c:pt idx="0">
                  <c:v>REK-2F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'Figuren Toetstijden'!$E$7:$E$22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Toetstijden'!$G$7:$G$22</c:f>
              <c:numCache>
                <c:formatCode>0.00</c:formatCode>
                <c:ptCount val="16"/>
                <c:pt idx="0">
                  <c:v>0.34132884462523966</c:v>
                </c:pt>
                <c:pt idx="1">
                  <c:v>1.6037779959788656</c:v>
                </c:pt>
                <c:pt idx="2">
                  <c:v>7.2099873755084865</c:v>
                </c:pt>
                <c:pt idx="3">
                  <c:v>23.967830925328471</c:v>
                </c:pt>
                <c:pt idx="4">
                  <c:v>45.378033384766447</c:v>
                </c:pt>
                <c:pt idx="5">
                  <c:v>63.505868050684995</c:v>
                </c:pt>
                <c:pt idx="6">
                  <c:v>77.093561509328097</c:v>
                </c:pt>
                <c:pt idx="7">
                  <c:v>86.594660307663531</c:v>
                </c:pt>
                <c:pt idx="8">
                  <c:v>95.356992565577215</c:v>
                </c:pt>
                <c:pt idx="9">
                  <c:v>97.760321690746707</c:v>
                </c:pt>
                <c:pt idx="10">
                  <c:v>98.555197082339731</c:v>
                </c:pt>
                <c:pt idx="11">
                  <c:v>99.696077056155602</c:v>
                </c:pt>
                <c:pt idx="12">
                  <c:v>99.94856688642632</c:v>
                </c:pt>
                <c:pt idx="13">
                  <c:v>99.971945574414349</c:v>
                </c:pt>
                <c:pt idx="14">
                  <c:v>99.98597278720716</c:v>
                </c:pt>
                <c:pt idx="15">
                  <c:v>99.999999999999972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5-4B47-BCB3-64A6CC70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09472"/>
        <c:axId val="164011392"/>
      </c:barChart>
      <c:catAx>
        <c:axId val="164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toetstijd in minuten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4011392"/>
        <c:crosses val="autoZero"/>
        <c:auto val="1"/>
        <c:lblAlgn val="ctr"/>
        <c:lblOffset val="100"/>
        <c:tickMarkSkip val="1"/>
        <c:noMultiLvlLbl val="0"/>
      </c:catAx>
      <c:valAx>
        <c:axId val="16401139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cumulatief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64009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Cumulatieve</a:t>
            </a:r>
            <a:r>
              <a:rPr lang="en-US" sz="1600" baseline="0"/>
              <a:t> relatieve frequentie van toetstijden bij 3F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Toetstijden'!$F$26</c:f>
              <c:strCache>
                <c:ptCount val="1"/>
                <c:pt idx="0">
                  <c:v>NL-3F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'Figuren Toetstijden'!$E$27:$E$42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Toetstijden'!$F$27:$F$42</c:f>
              <c:numCache>
                <c:formatCode>0.00</c:formatCode>
                <c:ptCount val="16"/>
                <c:pt idx="0">
                  <c:v>4.2877969299373979E-2</c:v>
                </c:pt>
                <c:pt idx="1">
                  <c:v>9.0043735528685359E-2</c:v>
                </c:pt>
                <c:pt idx="2">
                  <c:v>0.25726781579624391</c:v>
                </c:pt>
                <c:pt idx="3">
                  <c:v>0.76322785352885691</c:v>
                </c:pt>
                <c:pt idx="4">
                  <c:v>2.6369951119114998</c:v>
                </c:pt>
                <c:pt idx="5">
                  <c:v>8.404081982677301</c:v>
                </c:pt>
                <c:pt idx="6">
                  <c:v>20.55141068518995</c:v>
                </c:pt>
                <c:pt idx="7">
                  <c:v>38.41008489837921</c:v>
                </c:pt>
                <c:pt idx="8">
                  <c:v>57.846668381785435</c:v>
                </c:pt>
                <c:pt idx="9">
                  <c:v>73.728668210273554</c:v>
                </c:pt>
                <c:pt idx="10">
                  <c:v>86.26618643341051</c:v>
                </c:pt>
                <c:pt idx="11">
                  <c:v>96.869908241145694</c:v>
                </c:pt>
                <c:pt idx="12">
                  <c:v>98.833719235057018</c:v>
                </c:pt>
                <c:pt idx="13">
                  <c:v>99.481176571477562</c:v>
                </c:pt>
                <c:pt idx="14">
                  <c:v>99.927107452191052</c:v>
                </c:pt>
                <c:pt idx="15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C-4BCF-88D8-99E9BF84D48B}"/>
            </c:ext>
          </c:extLst>
        </c:ser>
        <c:ser>
          <c:idx val="1"/>
          <c:order val="1"/>
          <c:tx>
            <c:strRef>
              <c:f>'Figuren Toetstijden'!$G$26</c:f>
              <c:strCache>
                <c:ptCount val="1"/>
                <c:pt idx="0">
                  <c:v>REK-3F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'Figuren Toetstijden'!$E$27:$E$42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Toetstijden'!$G$27:$G$42</c:f>
              <c:numCache>
                <c:formatCode>0.00</c:formatCode>
                <c:ptCount val="16"/>
                <c:pt idx="0">
                  <c:v>0.30592046068022316</c:v>
                </c:pt>
                <c:pt idx="1">
                  <c:v>0.75580349109231604</c:v>
                </c:pt>
                <c:pt idx="2">
                  <c:v>1.7347489652690302</c:v>
                </c:pt>
                <c:pt idx="3">
                  <c:v>3.9265790894367467</c:v>
                </c:pt>
                <c:pt idx="4">
                  <c:v>9.0480475076480111</c:v>
                </c:pt>
                <c:pt idx="5">
                  <c:v>18.1212884649991</c:v>
                </c:pt>
                <c:pt idx="6">
                  <c:v>31.139103833003418</c:v>
                </c:pt>
                <c:pt idx="7">
                  <c:v>45.729710275328415</c:v>
                </c:pt>
                <c:pt idx="8">
                  <c:v>60.043188770919564</c:v>
                </c:pt>
                <c:pt idx="9">
                  <c:v>71.948893287745193</c:v>
                </c:pt>
                <c:pt idx="10">
                  <c:v>81.997480655029705</c:v>
                </c:pt>
                <c:pt idx="11">
                  <c:v>94.622998020514672</c:v>
                </c:pt>
                <c:pt idx="12">
                  <c:v>98.423609861436034</c:v>
                </c:pt>
                <c:pt idx="13">
                  <c:v>99.067842360986148</c:v>
                </c:pt>
                <c:pt idx="14">
                  <c:v>99.841641173294946</c:v>
                </c:pt>
                <c:pt idx="1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FC-4BCF-88D8-99E9BF84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16576"/>
        <c:axId val="162222848"/>
      </c:barChart>
      <c:catAx>
        <c:axId val="16221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toetstijd in minuten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2222848"/>
        <c:crosses val="autoZero"/>
        <c:auto val="1"/>
        <c:lblAlgn val="ctr"/>
        <c:lblOffset val="100"/>
        <c:tickMarkSkip val="1"/>
        <c:noMultiLvlLbl val="0"/>
      </c:catAx>
      <c:valAx>
        <c:axId val="16222284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cumulatief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6221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Cumulatieve</a:t>
            </a:r>
            <a:r>
              <a:rPr lang="en-US" sz="1600" baseline="0"/>
              <a:t> relatieve frequentie van toetstijden bij Engels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Toetstijden'!$F$54</c:f>
              <c:strCache>
                <c:ptCount val="1"/>
                <c:pt idx="0">
                  <c:v>ENG-B1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'Figuren Toetstijden'!$E$55:$E$70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Toetstijden'!$F$55:$F$70</c:f>
              <c:numCache>
                <c:formatCode>0.00</c:formatCode>
                <c:ptCount val="16"/>
                <c:pt idx="0">
                  <c:v>6.0858099198701693E-2</c:v>
                </c:pt>
                <c:pt idx="1">
                  <c:v>0.22821787199513136</c:v>
                </c:pt>
                <c:pt idx="2">
                  <c:v>0.61872400852013387</c:v>
                </c:pt>
                <c:pt idx="3">
                  <c:v>2.1655340298204684</c:v>
                </c:pt>
                <c:pt idx="4">
                  <c:v>9.9604422355208442</c:v>
                </c:pt>
                <c:pt idx="5">
                  <c:v>27.796936809007001</c:v>
                </c:pt>
                <c:pt idx="6">
                  <c:v>49.447205598945132</c:v>
                </c:pt>
                <c:pt idx="7">
                  <c:v>70.42296378943098</c:v>
                </c:pt>
                <c:pt idx="8">
                  <c:v>92.783243736687297</c:v>
                </c:pt>
                <c:pt idx="9">
                  <c:v>97.743178821381491</c:v>
                </c:pt>
                <c:pt idx="10">
                  <c:v>98.924840247489612</c:v>
                </c:pt>
                <c:pt idx="11">
                  <c:v>99.807282685870788</c:v>
                </c:pt>
                <c:pt idx="12">
                  <c:v>99.974642458667219</c:v>
                </c:pt>
                <c:pt idx="13">
                  <c:v>99.98478547520034</c:v>
                </c:pt>
                <c:pt idx="14">
                  <c:v>99.989856983466893</c:v>
                </c:pt>
                <c:pt idx="15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0-4A71-B6ED-BBEBA1BA7402}"/>
            </c:ext>
          </c:extLst>
        </c:ser>
        <c:ser>
          <c:idx val="1"/>
          <c:order val="1"/>
          <c:tx>
            <c:strRef>
              <c:f>'Figuren Toetstijden'!$G$54</c:f>
              <c:strCache>
                <c:ptCount val="1"/>
                <c:pt idx="0">
                  <c:v>ENG-B2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'Figuren Toetstijden'!$E$55:$E$70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Toetstijden'!$G$55:$G$70</c:f>
              <c:numCache>
                <c:formatCode>0.00</c:formatCode>
                <c:ptCount val="16"/>
                <c:pt idx="0">
                  <c:v>0.5125815470643057</c:v>
                </c:pt>
                <c:pt idx="1">
                  <c:v>1.0950605778191984</c:v>
                </c:pt>
                <c:pt idx="2">
                  <c:v>2.6794035414725066</c:v>
                </c:pt>
                <c:pt idx="3">
                  <c:v>5.4520037278657965</c:v>
                </c:pt>
                <c:pt idx="4">
                  <c:v>11.78937558247903</c:v>
                </c:pt>
                <c:pt idx="5">
                  <c:v>27.539608574091332</c:v>
                </c:pt>
                <c:pt idx="6">
                  <c:v>50.37278657968313</c:v>
                </c:pt>
                <c:pt idx="7">
                  <c:v>74.324324324324323</c:v>
                </c:pt>
                <c:pt idx="8">
                  <c:v>93.918918918918919</c:v>
                </c:pt>
                <c:pt idx="9">
                  <c:v>98.275862068965523</c:v>
                </c:pt>
                <c:pt idx="10">
                  <c:v>99.394221808014919</c:v>
                </c:pt>
                <c:pt idx="11">
                  <c:v>99.883504193849035</c:v>
                </c:pt>
                <c:pt idx="12">
                  <c:v>100.00000000000001</c:v>
                </c:pt>
                <c:pt idx="13">
                  <c:v>100.00000000000001</c:v>
                </c:pt>
                <c:pt idx="14">
                  <c:v>100.00000000000001</c:v>
                </c:pt>
                <c:pt idx="15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0-4A71-B6ED-BBEBA1BA7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80800"/>
        <c:axId val="163982720"/>
      </c:barChart>
      <c:catAx>
        <c:axId val="16398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toetstijd in minuten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3982720"/>
        <c:crosses val="autoZero"/>
        <c:auto val="1"/>
        <c:lblAlgn val="ctr"/>
        <c:lblOffset val="100"/>
        <c:tickMarkSkip val="1"/>
        <c:noMultiLvlLbl val="0"/>
      </c:catAx>
      <c:valAx>
        <c:axId val="163982720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cumulatief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63980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76200</xdr:rowOff>
    </xdr:from>
    <xdr:to>
      <xdr:col>12</xdr:col>
      <xdr:colOff>533401</xdr:colOff>
      <xdr:row>24</xdr:row>
      <xdr:rowOff>76200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25</xdr:row>
      <xdr:rowOff>66675</xdr:rowOff>
    </xdr:from>
    <xdr:to>
      <xdr:col>12</xdr:col>
      <xdr:colOff>523876</xdr:colOff>
      <xdr:row>48</xdr:row>
      <xdr:rowOff>66675</xdr:rowOff>
    </xdr:to>
    <xdr:graphicFrame macro="">
      <xdr:nvGraphicFramePr>
        <xdr:cNvPr id="3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49</xdr:row>
      <xdr:rowOff>57150</xdr:rowOff>
    </xdr:from>
    <xdr:to>
      <xdr:col>12</xdr:col>
      <xdr:colOff>514351</xdr:colOff>
      <xdr:row>72</xdr:row>
      <xdr:rowOff>57150</xdr:rowOff>
    </xdr:to>
    <xdr:graphicFrame macro="">
      <xdr:nvGraphicFramePr>
        <xdr:cNvPr id="4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3:D13" totalsRowShown="0">
  <autoFilter ref="A3:D13"/>
  <sortState ref="A4:D13">
    <sortCondition ref="A3:A13"/>
  </sortState>
  <tableColumns count="4">
    <tableColumn id="1" name="Onderdeel"/>
    <tableColumn id="2" name="Ruw"/>
    <tableColumn id="3" name="Afgebroken"/>
    <tableColumn id="4" name="In analyse"/>
  </tableColumns>
  <tableStyleInfo name="TableStyleMedium16" showFirstColumn="0" showLastColumn="0" showRowStripes="0" showColumnStripes="0"/>
</table>
</file>

<file path=xl/tables/table10.xml><?xml version="1.0" encoding="utf-8"?>
<table xmlns="http://schemas.openxmlformats.org/spreadsheetml/2006/main" id="11" name="Table11" displayName="Table11" ref="A31:G37" totalsRowShown="0" headerRowDxfId="9" dataDxfId="7" headerRowBorderDxfId="8">
  <autoFilter ref="A31:G37"/>
  <sortState ref="A34:G39">
    <sortCondition ref="A33:A39"/>
  </sortState>
  <tableColumns count="7">
    <tableColumn id="1" name="onderdeel"/>
    <tableColumn id="2" name="N"/>
    <tableColumn id="3" name="Gemiddeld cijfer P2" dataDxfId="6"/>
    <tableColumn id="4" name="Gemiddeld cijfer P5" dataDxfId="5"/>
    <tableColumn id="5" name="P(Hoger cijfer)" dataDxfId="4"/>
    <tableColumn id="6" name="P(Gelijk cijfer)" dataDxfId="3"/>
    <tableColumn id="7" name="P(Lager cijfer)" dataDxfId="2"/>
  </tableColumns>
  <tableStyleInfo name="TableStyleMedium16" showFirstColumn="0" showLastColumn="0" showRowStripes="0" showColumnStripes="0"/>
</table>
</file>

<file path=xl/tables/table11.xml><?xml version="1.0" encoding="utf-8"?>
<table xmlns="http://schemas.openxmlformats.org/spreadsheetml/2006/main" id="12" name="Table12" displayName="Table12" ref="A3:B12" totalsRowShown="0">
  <autoFilter ref="A3:B12"/>
  <sortState ref="A4:B12">
    <sortCondition ref="A3:A12"/>
  </sortState>
  <tableColumns count="2">
    <tableColumn id="1" name="Afkorting" dataDxfId="1"/>
    <tableColumn id="2" name="Sectorunit" dataDxfId="0"/>
  </tableColumns>
  <tableStyleInfo name="TableStyleMedium16" showFirstColumn="0" showLastColumn="0" showRowStripes="0" showColumnStripes="0"/>
</table>
</file>

<file path=xl/tables/table2.xml><?xml version="1.0" encoding="utf-8"?>
<table xmlns="http://schemas.openxmlformats.org/spreadsheetml/2006/main" id="2" name="Table2" displayName="Table2" ref="A3:F11" totalsRowShown="0" dataDxfId="54">
  <autoFilter ref="A3:F11"/>
  <sortState ref="A4:F11">
    <sortCondition ref="A3:A11"/>
  </sortState>
  <tableColumns count="6">
    <tableColumn id="1" name="Onderdeel"/>
    <tableColumn id="9" name="Aantal opgaven" dataDxfId="53"/>
    <tableColumn id="5" name="Gemiddelde Toetstijd" dataDxfId="52"/>
    <tableColumn id="6" name="Percentage &lt;= 90 min." dataDxfId="51"/>
    <tableColumn id="7" name="Percentage &lt;= 120 min." dataDxfId="50"/>
    <tableColumn id="8" name="Percentage &lt;= 150 min." dataDxfId="49"/>
  </tableColumns>
  <tableStyleInfo name="TableStyleMedium16" showFirstColumn="0" showLastColumn="0" showRowStripes="0" showColumnStripes="0"/>
</table>
</file>

<file path=xl/tables/table3.xml><?xml version="1.0" encoding="utf-8"?>
<table xmlns="http://schemas.openxmlformats.org/spreadsheetml/2006/main" id="3" name="Table3" displayName="Table3" ref="A3:K104" totalsRowShown="0" dataDxfId="48">
  <autoFilter ref="A3:K104"/>
  <sortState ref="A4:L104">
    <sortCondition ref="B3:B104"/>
  </sortState>
  <tableColumns count="11">
    <tableColumn id="1" name="VersieNaam"/>
    <tableColumn id="11" name="Onderdeel" dataDxfId="47"/>
    <tableColumn id="12" name="Variant" dataDxfId="46"/>
    <tableColumn id="2" name="N"/>
    <tableColumn id="4" name="Max. Score"/>
    <tableColumn id="5" name="Gemiddelde score" dataDxfId="45"/>
    <tableColumn id="6" name="Gemiddelde P-waarde" dataDxfId="44"/>
    <tableColumn id="7" name="Asympt. GLB" dataDxfId="43"/>
    <tableColumn id="8" name="SD" dataDxfId="42"/>
    <tableColumn id="9" name="SEM" dataDxfId="41"/>
    <tableColumn id="10" name="Aantal neutr."/>
  </tableColumns>
  <tableStyleInfo name="TableStyleMedium16" showFirstColumn="0" showLastColumn="0" showRowStripes="0" showColumnStripes="0"/>
</table>
</file>

<file path=xl/tables/table4.xml><?xml version="1.0" encoding="utf-8"?>
<table xmlns="http://schemas.openxmlformats.org/spreadsheetml/2006/main" id="4" name="Table4" displayName="Table4" ref="A3:E15" totalsRowShown="0">
  <autoFilter ref="A3:E15"/>
  <sortState ref="A4:E15">
    <sortCondition ref="A3:A15"/>
  </sortState>
  <tableColumns count="5">
    <tableColumn id="1" name="Onderdeel"/>
    <tableColumn id="2" name="Groep" dataDxfId="40"/>
    <tableColumn id="3" name="Cesuur" dataDxfId="39"/>
    <tableColumn id="4" name="Voldoende" dataDxfId="38"/>
    <tableColumn id="5" name="Cijfer 5" dataDxfId="37"/>
  </tableColumns>
  <tableStyleInfo name="TableStyleMedium16" showFirstColumn="0" showLastColumn="0" showRowStripes="0" showColumnStripes="0"/>
</table>
</file>

<file path=xl/tables/table5.xml><?xml version="1.0" encoding="utf-8"?>
<table xmlns="http://schemas.openxmlformats.org/spreadsheetml/2006/main" id="5" name="Table5" displayName="Table5" ref="A3:J28" totalsRowShown="0">
  <autoFilter ref="A3:J28"/>
  <sortState ref="A4:J43">
    <sortCondition ref="A3:A43"/>
  </sortState>
  <tableColumns count="10">
    <tableColumn id="1" name="Onderdeel"/>
    <tableColumn id="2" name="Niveau" dataDxfId="36"/>
    <tableColumn id="10" name="sorteren NIV"/>
    <tableColumn id="3" name="N"/>
    <tableColumn id="4" name="Gemiddeld cijfer" dataDxfId="35"/>
    <tableColumn id="5" name="Gemiddelde vaardigheid" dataDxfId="34"/>
    <tableColumn id="6" name="SD vaardigheid" dataDxfId="33"/>
    <tableColumn id="7" name="P(ref)"/>
    <tableColumn id="8" name="P(vold)"/>
    <tableColumn id="9" name="P(C&gt;=5)"/>
  </tableColumns>
  <tableStyleInfo name="TableStyleMedium16" showFirstColumn="0" showLastColumn="0" showRowStripes="0" showColumnStripes="0"/>
</table>
</file>

<file path=xl/tables/table6.xml><?xml version="1.0" encoding="utf-8"?>
<table xmlns="http://schemas.openxmlformats.org/spreadsheetml/2006/main" id="6" name="Table6" displayName="Table6" ref="A3:O97" totalsRowShown="0" headerRowDxfId="32" headerRowBorderDxfId="31">
  <autoFilter ref="A3:O97"/>
  <sortState ref="A4:O97">
    <sortCondition ref="A3:A97"/>
  </sortState>
  <tableColumns count="15">
    <tableColumn id="1" name="Onderdeel"/>
    <tableColumn id="2" name="Niveau"/>
    <tableColumn id="15" name="sorteren NIV" dataDxfId="30"/>
    <tableColumn id="16" name="Sector-unit*" dataDxfId="29"/>
    <tableColumn id="4" name="N"/>
    <tableColumn id="5" name="1"/>
    <tableColumn id="6" name="2"/>
    <tableColumn id="7" name="3"/>
    <tableColumn id="8" name="4"/>
    <tableColumn id="9" name="5"/>
    <tableColumn id="10" name="6"/>
    <tableColumn id="11" name="7"/>
    <tableColumn id="12" name="8"/>
    <tableColumn id="13" name="9"/>
    <tableColumn id="14" name="10"/>
  </tableColumns>
  <tableStyleInfo name="TableStyleMedium16" showFirstColumn="0" showLastColumn="0" showRowStripes="0" showColumnStripes="0"/>
</table>
</file>

<file path=xl/tables/table7.xml><?xml version="1.0" encoding="utf-8"?>
<table xmlns="http://schemas.openxmlformats.org/spreadsheetml/2006/main" id="8" name="Table8" displayName="Table8" ref="A4:H106" totalsRowShown="0">
  <autoFilter ref="A4:H106"/>
  <sortState ref="A7:H497">
    <sortCondition ref="A6:A497"/>
  </sortState>
  <tableColumns count="8">
    <tableColumn id="1" name="onderdeel"/>
    <tableColumn id="2" name="crebo-code"/>
    <tableColumn id="3" name="Aantal kandidaten"/>
    <tableColumn id="4" name="Aantal scholen"/>
    <tableColumn id="5" name="Mbo-niveau"/>
    <tableColumn id="6" name="Sector-unit**" dataDxfId="28"/>
    <tableColumn id="8" name="Gemiddeld cijfer" dataDxfId="27"/>
    <tableColumn id="9" name="Gemiddelde op OS-schaal" dataDxfId="26"/>
  </tableColumns>
  <tableStyleInfo name="TableStyleMedium16" showFirstColumn="0" showLastColumn="0" showRowStripes="0" showColumnStripes="0"/>
</table>
</file>

<file path=xl/tables/table8.xml><?xml version="1.0" encoding="utf-8"?>
<table xmlns="http://schemas.openxmlformats.org/spreadsheetml/2006/main" id="9" name="Table9" displayName="Table9" ref="A6:G13" totalsRowShown="0" headerRowDxfId="25" dataDxfId="23" headerRowBorderDxfId="24">
  <autoFilter ref="A6:G13"/>
  <sortState ref="A7:G13">
    <sortCondition ref="A6:A13"/>
  </sortState>
  <tableColumns count="7">
    <tableColumn id="1" name="onderdeel"/>
    <tableColumn id="2" name="N"/>
    <tableColumn id="3" name="Gemiddeld cijfer P4" dataDxfId="22"/>
    <tableColumn id="4" name="Gemiddeld cijfer P5" dataDxfId="21"/>
    <tableColumn id="5" name="P(Hoger cijfer)" dataDxfId="20"/>
    <tableColumn id="6" name="P(Gelijk cijfer)" dataDxfId="19"/>
    <tableColumn id="7" name="P(Lager cijfer)" dataDxfId="18"/>
  </tableColumns>
  <tableStyleInfo name="TableStyleMedium16" showFirstColumn="0" showLastColumn="0" showRowStripes="0" showColumnStripes="0"/>
</table>
</file>

<file path=xl/tables/table9.xml><?xml version="1.0" encoding="utf-8"?>
<table xmlns="http://schemas.openxmlformats.org/spreadsheetml/2006/main" id="10" name="Table10" displayName="Table10" ref="A18:G26" totalsRowShown="0" headerRowDxfId="17" dataDxfId="15" headerRowBorderDxfId="16">
  <autoFilter ref="A18:G26"/>
  <sortState ref="A19:G28">
    <sortCondition ref="A18:A28"/>
  </sortState>
  <tableColumns count="7">
    <tableColumn id="1" name="onderdeel"/>
    <tableColumn id="2" name="N"/>
    <tableColumn id="3" name="Gemiddeld cijfer P3" dataDxfId="14"/>
    <tableColumn id="4" name="Gemiddeld cijfer P5" dataDxfId="13"/>
    <tableColumn id="5" name="P(Hoger cijfer)" dataDxfId="12"/>
    <tableColumn id="6" name="P(Gelijk cijfer)" dataDxfId="11"/>
    <tableColumn id="7" name="P(Lager cijfer)" dataDxfId="10"/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B1" workbookViewId="0">
      <selection activeCell="A8" sqref="A8"/>
    </sheetView>
  </sheetViews>
  <sheetFormatPr defaultRowHeight="15" x14ac:dyDescent="0.25"/>
  <cols>
    <col min="1" max="1" width="31" customWidth="1"/>
    <col min="2" max="2" width="9.85546875" customWidth="1"/>
    <col min="3" max="3" width="16.5703125" customWidth="1"/>
    <col min="4" max="4" width="15" customWidth="1"/>
    <col min="5" max="5" width="8.85546875" bestFit="1" customWidth="1"/>
  </cols>
  <sheetData>
    <row r="1" spans="1:4" x14ac:dyDescent="0.25">
      <c r="A1" s="1" t="s">
        <v>0</v>
      </c>
    </row>
    <row r="3" spans="1:4" ht="15.75" thickBot="1" x14ac:dyDescent="0.3">
      <c r="A3" s="9" t="s">
        <v>142</v>
      </c>
      <c r="B3" s="10" t="s">
        <v>309</v>
      </c>
      <c r="C3" s="10" t="s">
        <v>1</v>
      </c>
      <c r="D3" s="10" t="s">
        <v>310</v>
      </c>
    </row>
    <row r="4" spans="1:4" x14ac:dyDescent="0.25">
      <c r="A4" t="s">
        <v>8</v>
      </c>
      <c r="B4">
        <v>19727</v>
      </c>
      <c r="C4">
        <v>9</v>
      </c>
      <c r="D4">
        <v>19718</v>
      </c>
    </row>
    <row r="5" spans="1:4" x14ac:dyDescent="0.25">
      <c r="A5" t="s">
        <v>9</v>
      </c>
      <c r="B5">
        <v>18</v>
      </c>
      <c r="C5">
        <v>0</v>
      </c>
      <c r="D5">
        <v>18</v>
      </c>
    </row>
    <row r="6" spans="1:4" x14ac:dyDescent="0.25">
      <c r="A6" t="s">
        <v>10</v>
      </c>
      <c r="B6">
        <v>4300</v>
      </c>
      <c r="C6">
        <v>8</v>
      </c>
      <c r="D6">
        <v>4292</v>
      </c>
    </row>
    <row r="7" spans="1:4" x14ac:dyDescent="0.25">
      <c r="A7" t="s">
        <v>11</v>
      </c>
      <c r="B7">
        <v>3</v>
      </c>
      <c r="C7">
        <v>0</v>
      </c>
      <c r="D7">
        <v>3</v>
      </c>
    </row>
    <row r="8" spans="1:4" x14ac:dyDescent="0.25">
      <c r="A8" t="s">
        <v>2</v>
      </c>
      <c r="B8">
        <v>17646</v>
      </c>
      <c r="C8">
        <v>17</v>
      </c>
      <c r="D8">
        <v>17629</v>
      </c>
    </row>
    <row r="9" spans="1:4" x14ac:dyDescent="0.25">
      <c r="A9" t="s">
        <v>3</v>
      </c>
      <c r="B9">
        <v>33</v>
      </c>
      <c r="C9">
        <v>0</v>
      </c>
      <c r="D9">
        <v>33</v>
      </c>
    </row>
    <row r="10" spans="1:4" x14ac:dyDescent="0.25">
      <c r="A10" t="s">
        <v>4</v>
      </c>
      <c r="B10">
        <v>23340</v>
      </c>
      <c r="C10">
        <v>18</v>
      </c>
      <c r="D10">
        <v>23322</v>
      </c>
    </row>
    <row r="11" spans="1:4" x14ac:dyDescent="0.25">
      <c r="A11" t="s">
        <v>5</v>
      </c>
      <c r="B11">
        <v>28</v>
      </c>
      <c r="C11">
        <v>1</v>
      </c>
      <c r="D11">
        <v>27</v>
      </c>
    </row>
    <row r="12" spans="1:4" x14ac:dyDescent="0.25">
      <c r="A12" t="s">
        <v>6</v>
      </c>
      <c r="B12">
        <v>21414</v>
      </c>
      <c r="C12">
        <v>27</v>
      </c>
      <c r="D12">
        <v>21387</v>
      </c>
    </row>
    <row r="13" spans="1:4" x14ac:dyDescent="0.25">
      <c r="A13" t="s">
        <v>7</v>
      </c>
      <c r="B13">
        <v>27808</v>
      </c>
      <c r="C13">
        <v>23</v>
      </c>
      <c r="D13">
        <v>27785</v>
      </c>
    </row>
    <row r="15" spans="1:4" x14ac:dyDescent="0.25">
      <c r="A15" s="39" t="s">
        <v>311</v>
      </c>
      <c r="B15" s="39"/>
      <c r="C15" s="39"/>
      <c r="D15" s="39"/>
    </row>
  </sheetData>
  <mergeCells count="1">
    <mergeCell ref="A15:D15"/>
  </mergeCells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7" sqref="B7"/>
    </sheetView>
  </sheetViews>
  <sheetFormatPr defaultRowHeight="15" x14ac:dyDescent="0.25"/>
  <cols>
    <col min="1" max="1" width="15.7109375" customWidth="1"/>
    <col min="2" max="2" width="39.85546875" bestFit="1" customWidth="1"/>
  </cols>
  <sheetData>
    <row r="1" spans="1:2" x14ac:dyDescent="0.25">
      <c r="A1" s="1" t="s">
        <v>289</v>
      </c>
    </row>
    <row r="2" spans="1:2" ht="15.75" thickBot="1" x14ac:dyDescent="0.3"/>
    <row r="3" spans="1:2" ht="15.75" thickBot="1" x14ac:dyDescent="0.3">
      <c r="A3" s="19" t="s">
        <v>290</v>
      </c>
      <c r="B3" s="19" t="s">
        <v>291</v>
      </c>
    </row>
    <row r="4" spans="1:2" x14ac:dyDescent="0.25">
      <c r="A4" s="13" t="s">
        <v>292</v>
      </c>
      <c r="B4" s="13" t="s">
        <v>183</v>
      </c>
    </row>
    <row r="5" spans="1:2" x14ac:dyDescent="0.25">
      <c r="A5" s="13" t="s">
        <v>293</v>
      </c>
      <c r="B5" s="13" t="s">
        <v>294</v>
      </c>
    </row>
    <row r="6" spans="1:2" x14ac:dyDescent="0.25">
      <c r="A6" s="13" t="s">
        <v>295</v>
      </c>
      <c r="B6" s="13" t="s">
        <v>296</v>
      </c>
    </row>
    <row r="7" spans="1:2" x14ac:dyDescent="0.25">
      <c r="A7" s="13" t="s">
        <v>297</v>
      </c>
      <c r="B7" s="13" t="s">
        <v>298</v>
      </c>
    </row>
    <row r="8" spans="1:2" x14ac:dyDescent="0.25">
      <c r="A8" s="13" t="s">
        <v>307</v>
      </c>
      <c r="B8" s="13" t="s">
        <v>308</v>
      </c>
    </row>
    <row r="9" spans="1:2" x14ac:dyDescent="0.25">
      <c r="A9" s="13" t="s">
        <v>299</v>
      </c>
      <c r="B9" s="13" t="s">
        <v>300</v>
      </c>
    </row>
    <row r="10" spans="1:2" x14ac:dyDescent="0.25">
      <c r="A10" s="13" t="s">
        <v>301</v>
      </c>
      <c r="B10" s="13" t="s">
        <v>302</v>
      </c>
    </row>
    <row r="11" spans="1:2" x14ac:dyDescent="0.25">
      <c r="A11" s="13" t="s">
        <v>303</v>
      </c>
      <c r="B11" s="13" t="s">
        <v>304</v>
      </c>
    </row>
    <row r="12" spans="1:2" x14ac:dyDescent="0.25">
      <c r="A12" s="13" t="s">
        <v>305</v>
      </c>
      <c r="B12" s="13" t="s">
        <v>306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15" sqref="A15"/>
    </sheetView>
  </sheetViews>
  <sheetFormatPr defaultRowHeight="15" x14ac:dyDescent="0.25"/>
  <cols>
    <col min="1" max="1" width="32.7109375" customWidth="1"/>
    <col min="2" max="2" width="10" customWidth="1"/>
    <col min="3" max="3" width="13" customWidth="1"/>
    <col min="4" max="6" width="12.28515625" customWidth="1"/>
    <col min="7" max="8" width="11.7109375" customWidth="1"/>
  </cols>
  <sheetData>
    <row r="1" spans="1:6" x14ac:dyDescent="0.25">
      <c r="A1" s="1" t="s">
        <v>12</v>
      </c>
    </row>
    <row r="2" spans="1:6" ht="15.75" thickBot="1" x14ac:dyDescent="0.3"/>
    <row r="3" spans="1:6" ht="45" customHeight="1" thickBot="1" x14ac:dyDescent="0.3">
      <c r="A3" s="11" t="s">
        <v>142</v>
      </c>
      <c r="B3" s="12" t="s">
        <v>312</v>
      </c>
      <c r="C3" s="14" t="s">
        <v>316</v>
      </c>
      <c r="D3" s="14" t="s">
        <v>317</v>
      </c>
      <c r="E3" s="14" t="s">
        <v>318</v>
      </c>
      <c r="F3" s="14" t="s">
        <v>319</v>
      </c>
    </row>
    <row r="4" spans="1:6" x14ac:dyDescent="0.25">
      <c r="A4" t="s">
        <v>8</v>
      </c>
      <c r="B4" s="13" t="s">
        <v>313</v>
      </c>
      <c r="C4" s="16">
        <v>70.1147641883896</v>
      </c>
      <c r="D4" s="15">
        <v>0.92783243736687304</v>
      </c>
      <c r="E4" s="15">
        <v>0.99807282685870802</v>
      </c>
      <c r="F4" s="15">
        <v>0.99989856983466896</v>
      </c>
    </row>
    <row r="5" spans="1:6" x14ac:dyDescent="0.25">
      <c r="A5" t="s">
        <v>10</v>
      </c>
      <c r="B5" s="13">
        <v>42</v>
      </c>
      <c r="C5" s="16">
        <v>68.484877069742197</v>
      </c>
      <c r="D5" s="15">
        <v>0.93918918918918903</v>
      </c>
      <c r="E5" s="15">
        <v>0.99883504193849004</v>
      </c>
      <c r="F5" s="15">
        <v>1</v>
      </c>
    </row>
    <row r="6" spans="1:6" x14ac:dyDescent="0.25">
      <c r="A6" t="s">
        <v>2</v>
      </c>
      <c r="B6" s="13" t="s">
        <v>314</v>
      </c>
      <c r="C6" s="16">
        <v>64.362951176092395</v>
      </c>
      <c r="D6" s="15">
        <v>0.91996142719382801</v>
      </c>
      <c r="E6" s="15">
        <v>0.99705031482216799</v>
      </c>
      <c r="F6" s="15">
        <v>1</v>
      </c>
    </row>
    <row r="7" spans="1:6" x14ac:dyDescent="0.25">
      <c r="A7" t="s">
        <v>3</v>
      </c>
      <c r="B7" s="13">
        <v>43</v>
      </c>
      <c r="C7" s="16">
        <v>70.803372727272702</v>
      </c>
      <c r="D7" s="15">
        <v>0.84848484848484895</v>
      </c>
      <c r="E7" s="15">
        <v>1</v>
      </c>
      <c r="F7" s="15">
        <v>1</v>
      </c>
    </row>
    <row r="8" spans="1:6" x14ac:dyDescent="0.25">
      <c r="A8" t="s">
        <v>4</v>
      </c>
      <c r="B8" s="13" t="s">
        <v>315</v>
      </c>
      <c r="C8" s="16">
        <v>86.632028595317706</v>
      </c>
      <c r="D8" s="15">
        <v>0.57846668381785404</v>
      </c>
      <c r="E8" s="15">
        <v>0.96869908241145697</v>
      </c>
      <c r="F8" s="15">
        <v>0.999271074521911</v>
      </c>
    </row>
    <row r="9" spans="1:6" x14ac:dyDescent="0.25">
      <c r="A9" t="s">
        <v>5</v>
      </c>
      <c r="B9" s="13">
        <v>57</v>
      </c>
      <c r="C9" s="16">
        <v>110.167088888889</v>
      </c>
      <c r="D9" s="15">
        <v>0.18518518518518501</v>
      </c>
      <c r="E9" s="15">
        <v>0.592592592592593</v>
      </c>
      <c r="F9" s="15">
        <v>1</v>
      </c>
    </row>
    <row r="10" spans="1:6" x14ac:dyDescent="0.25">
      <c r="A10" t="s">
        <v>6</v>
      </c>
      <c r="B10" s="13">
        <v>45</v>
      </c>
      <c r="C10" s="16">
        <v>55.334942274902197</v>
      </c>
      <c r="D10" s="15">
        <v>0.95356992565577203</v>
      </c>
      <c r="E10" s="15">
        <v>0.99696077056155596</v>
      </c>
      <c r="F10" s="15">
        <v>0.999859727872072</v>
      </c>
    </row>
    <row r="11" spans="1:6" x14ac:dyDescent="0.25">
      <c r="A11" t="s">
        <v>7</v>
      </c>
      <c r="B11" s="13">
        <v>45</v>
      </c>
      <c r="C11" s="16">
        <v>83.390888971867298</v>
      </c>
      <c r="D11" s="15">
        <v>0.60043188770919598</v>
      </c>
      <c r="E11" s="15">
        <v>0.94622998020514704</v>
      </c>
      <c r="F11" s="15">
        <v>0.99841641173294904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16" workbookViewId="0">
      <selection activeCell="O46" sqref="O46"/>
    </sheetView>
  </sheetViews>
  <sheetFormatPr defaultRowHeight="15" x14ac:dyDescent="0.25"/>
  <cols>
    <col min="5" max="6" width="10.28515625" customWidth="1"/>
  </cols>
  <sheetData>
    <row r="1" spans="1:7" x14ac:dyDescent="0.25">
      <c r="A1" s="1" t="s">
        <v>320</v>
      </c>
    </row>
    <row r="6" spans="1:7" x14ac:dyDescent="0.25">
      <c r="B6" t="s">
        <v>14</v>
      </c>
      <c r="C6" s="18" t="s">
        <v>17</v>
      </c>
      <c r="D6" s="18" t="s">
        <v>19</v>
      </c>
      <c r="E6" s="18"/>
      <c r="F6" s="18" t="s">
        <v>17</v>
      </c>
      <c r="G6" s="18" t="s">
        <v>19</v>
      </c>
    </row>
    <row r="7" spans="1:7" x14ac:dyDescent="0.25">
      <c r="B7" t="s">
        <v>21</v>
      </c>
      <c r="C7">
        <v>70</v>
      </c>
      <c r="D7">
        <v>73</v>
      </c>
      <c r="E7" t="s">
        <v>21</v>
      </c>
      <c r="F7" s="17">
        <f>100*C7/C$23</f>
        <v>0.39707300470815132</v>
      </c>
      <c r="G7" s="17">
        <f>100*D7/D$23</f>
        <v>0.34132884462523966</v>
      </c>
    </row>
    <row r="8" spans="1:7" x14ac:dyDescent="0.25">
      <c r="B8" t="s">
        <v>22</v>
      </c>
      <c r="C8">
        <v>59</v>
      </c>
      <c r="D8">
        <v>270</v>
      </c>
      <c r="E8" t="s">
        <v>22</v>
      </c>
      <c r="F8" s="17">
        <f t="shared" ref="F8:F22" si="0">F7+100*C8/C$23</f>
        <v>0.73174882296216459</v>
      </c>
      <c r="G8" s="17">
        <f t="shared" ref="G8:G22" si="1">G7+100*D8/D$23</f>
        <v>1.6037779959788656</v>
      </c>
    </row>
    <row r="9" spans="1:7" x14ac:dyDescent="0.25">
      <c r="B9" t="s">
        <v>23</v>
      </c>
      <c r="C9">
        <v>218</v>
      </c>
      <c r="D9">
        <v>1199</v>
      </c>
      <c r="E9" t="s">
        <v>23</v>
      </c>
      <c r="F9" s="17">
        <f t="shared" si="0"/>
        <v>1.9683476090532643</v>
      </c>
      <c r="G9" s="17">
        <f t="shared" si="1"/>
        <v>7.2099873755084865</v>
      </c>
    </row>
    <row r="10" spans="1:7" x14ac:dyDescent="0.25">
      <c r="B10" t="s">
        <v>24</v>
      </c>
      <c r="C10">
        <v>994</v>
      </c>
      <c r="D10">
        <v>3584</v>
      </c>
      <c r="E10" t="s">
        <v>24</v>
      </c>
      <c r="F10" s="17">
        <f t="shared" si="0"/>
        <v>7.6067842759090132</v>
      </c>
      <c r="G10" s="17">
        <f t="shared" si="1"/>
        <v>23.967830925328471</v>
      </c>
    </row>
    <row r="11" spans="1:7" x14ac:dyDescent="0.25">
      <c r="B11" t="s">
        <v>25</v>
      </c>
      <c r="C11">
        <v>2781</v>
      </c>
      <c r="D11">
        <v>4579</v>
      </c>
      <c r="E11" t="s">
        <v>25</v>
      </c>
      <c r="F11" s="17">
        <f t="shared" si="0"/>
        <v>23.381927505814282</v>
      </c>
      <c r="G11" s="17">
        <f t="shared" si="1"/>
        <v>45.378033384766447</v>
      </c>
    </row>
    <row r="12" spans="1:7" x14ac:dyDescent="0.25">
      <c r="B12" t="s">
        <v>26</v>
      </c>
      <c r="C12">
        <v>3828</v>
      </c>
      <c r="D12">
        <v>3877</v>
      </c>
      <c r="E12" t="s">
        <v>26</v>
      </c>
      <c r="F12" s="17">
        <f t="shared" si="0"/>
        <v>45.096148391854328</v>
      </c>
      <c r="G12" s="17">
        <f t="shared" si="1"/>
        <v>63.505868050684995</v>
      </c>
    </row>
    <row r="13" spans="1:7" x14ac:dyDescent="0.25">
      <c r="B13" t="s">
        <v>27</v>
      </c>
      <c r="C13">
        <v>3291</v>
      </c>
      <c r="D13">
        <v>2906</v>
      </c>
      <c r="E13" t="s">
        <v>27</v>
      </c>
      <c r="F13" s="17">
        <f t="shared" si="0"/>
        <v>63.76425208463327</v>
      </c>
      <c r="G13" s="17">
        <f t="shared" si="1"/>
        <v>77.093561509328097</v>
      </c>
    </row>
    <row r="14" spans="1:7" x14ac:dyDescent="0.25">
      <c r="B14" t="s">
        <v>28</v>
      </c>
      <c r="C14">
        <v>2722</v>
      </c>
      <c r="D14">
        <v>2032</v>
      </c>
      <c r="E14" t="s">
        <v>28</v>
      </c>
      <c r="F14" s="17">
        <f t="shared" si="0"/>
        <v>79.204719496284525</v>
      </c>
      <c r="G14" s="17">
        <f t="shared" si="1"/>
        <v>86.594660307663531</v>
      </c>
    </row>
    <row r="15" spans="1:7" x14ac:dyDescent="0.25">
      <c r="B15" t="s">
        <v>29</v>
      </c>
      <c r="C15">
        <v>2255</v>
      </c>
      <c r="D15">
        <v>1874</v>
      </c>
      <c r="E15" t="s">
        <v>29</v>
      </c>
      <c r="F15" s="17">
        <f t="shared" si="0"/>
        <v>91.996142719382831</v>
      </c>
      <c r="G15" s="17">
        <f t="shared" si="1"/>
        <v>95.356992565577215</v>
      </c>
    </row>
    <row r="16" spans="1:7" x14ac:dyDescent="0.25">
      <c r="B16" t="s">
        <v>30</v>
      </c>
      <c r="C16">
        <v>623</v>
      </c>
      <c r="D16">
        <v>514</v>
      </c>
      <c r="E16" t="s">
        <v>30</v>
      </c>
      <c r="F16" s="17">
        <f t="shared" si="0"/>
        <v>95.530092461285378</v>
      </c>
      <c r="G16" s="17">
        <f t="shared" si="1"/>
        <v>97.760321690746707</v>
      </c>
    </row>
    <row r="17" spans="2:7" x14ac:dyDescent="0.25">
      <c r="B17" t="s">
        <v>31</v>
      </c>
      <c r="C17">
        <v>338</v>
      </c>
      <c r="D17">
        <v>170</v>
      </c>
      <c r="E17" t="s">
        <v>31</v>
      </c>
      <c r="F17" s="17">
        <f t="shared" si="0"/>
        <v>97.447387826876167</v>
      </c>
      <c r="G17" s="17">
        <f t="shared" si="1"/>
        <v>98.555197082339731</v>
      </c>
    </row>
    <row r="18" spans="2:7" x14ac:dyDescent="0.25">
      <c r="B18" t="s">
        <v>32</v>
      </c>
      <c r="C18">
        <v>398</v>
      </c>
      <c r="D18">
        <v>244</v>
      </c>
      <c r="E18" t="s">
        <v>32</v>
      </c>
      <c r="F18" s="17">
        <f t="shared" si="0"/>
        <v>99.705031482216796</v>
      </c>
      <c r="G18" s="17">
        <f t="shared" si="1"/>
        <v>99.696077056155602</v>
      </c>
    </row>
    <row r="19" spans="2:7" x14ac:dyDescent="0.25">
      <c r="B19" t="s">
        <v>33</v>
      </c>
      <c r="C19">
        <v>43</v>
      </c>
      <c r="D19">
        <v>54</v>
      </c>
      <c r="E19" t="s">
        <v>33</v>
      </c>
      <c r="F19" s="17">
        <f t="shared" si="0"/>
        <v>99.948947756537521</v>
      </c>
      <c r="G19" s="17">
        <f t="shared" si="1"/>
        <v>99.94856688642632</v>
      </c>
    </row>
    <row r="20" spans="2:7" x14ac:dyDescent="0.25">
      <c r="B20" t="s">
        <v>34</v>
      </c>
      <c r="C20">
        <v>5</v>
      </c>
      <c r="D20">
        <v>5</v>
      </c>
      <c r="E20" t="s">
        <v>34</v>
      </c>
      <c r="F20" s="17">
        <f t="shared" si="0"/>
        <v>99.977310114016674</v>
      </c>
      <c r="G20" s="17">
        <f t="shared" si="1"/>
        <v>99.971945574414349</v>
      </c>
    </row>
    <row r="21" spans="2:7" x14ac:dyDescent="0.25">
      <c r="B21" t="s">
        <v>35</v>
      </c>
      <c r="C21">
        <v>4</v>
      </c>
      <c r="D21">
        <v>3</v>
      </c>
      <c r="E21" t="s">
        <v>35</v>
      </c>
      <c r="F21" s="17">
        <f t="shared" si="0"/>
        <v>100</v>
      </c>
      <c r="G21" s="17">
        <f t="shared" si="1"/>
        <v>99.98597278720716</v>
      </c>
    </row>
    <row r="22" spans="2:7" x14ac:dyDescent="0.25">
      <c r="B22" t="s">
        <v>36</v>
      </c>
      <c r="C22">
        <v>0</v>
      </c>
      <c r="D22">
        <v>3</v>
      </c>
      <c r="E22" t="s">
        <v>36</v>
      </c>
      <c r="F22" s="17">
        <f t="shared" si="0"/>
        <v>100</v>
      </c>
      <c r="G22" s="17">
        <f t="shared" si="1"/>
        <v>99.999999999999972</v>
      </c>
    </row>
    <row r="23" spans="2:7" x14ac:dyDescent="0.25">
      <c r="C23">
        <v>17629</v>
      </c>
      <c r="D23">
        <v>21387</v>
      </c>
    </row>
    <row r="26" spans="2:7" x14ac:dyDescent="0.25">
      <c r="C26" s="18" t="s">
        <v>18</v>
      </c>
      <c r="D26" s="18" t="s">
        <v>20</v>
      </c>
      <c r="E26" s="18"/>
      <c r="F26" s="18" t="s">
        <v>18</v>
      </c>
      <c r="G26" s="18" t="s">
        <v>20</v>
      </c>
    </row>
    <row r="27" spans="2:7" x14ac:dyDescent="0.25">
      <c r="B27" t="s">
        <v>21</v>
      </c>
      <c r="C27">
        <v>10</v>
      </c>
      <c r="D27">
        <v>85</v>
      </c>
      <c r="E27" t="s">
        <v>21</v>
      </c>
      <c r="F27" s="17">
        <f>100*C27/C$43</f>
        <v>4.2877969299373979E-2</v>
      </c>
      <c r="G27" s="17">
        <f>100*D27/D$43</f>
        <v>0.30592046068022316</v>
      </c>
    </row>
    <row r="28" spans="2:7" x14ac:dyDescent="0.25">
      <c r="B28" t="s">
        <v>22</v>
      </c>
      <c r="C28">
        <v>11</v>
      </c>
      <c r="D28">
        <v>125</v>
      </c>
      <c r="E28" t="s">
        <v>22</v>
      </c>
      <c r="F28" s="17">
        <f t="shared" ref="F28:F42" si="2">F27+100*C28/C$43</f>
        <v>9.0043735528685359E-2</v>
      </c>
      <c r="G28" s="17">
        <f t="shared" ref="G28:G42" si="3">G27+100*D28/D$43</f>
        <v>0.75580349109231604</v>
      </c>
    </row>
    <row r="29" spans="2:7" x14ac:dyDescent="0.25">
      <c r="B29" t="s">
        <v>23</v>
      </c>
      <c r="C29">
        <v>39</v>
      </c>
      <c r="D29">
        <v>272</v>
      </c>
      <c r="E29" t="s">
        <v>23</v>
      </c>
      <c r="F29" s="17">
        <f t="shared" si="2"/>
        <v>0.25726781579624391</v>
      </c>
      <c r="G29" s="17">
        <f t="shared" si="3"/>
        <v>1.7347489652690302</v>
      </c>
    </row>
    <row r="30" spans="2:7" x14ac:dyDescent="0.25">
      <c r="B30" t="s">
        <v>24</v>
      </c>
      <c r="C30">
        <v>118</v>
      </c>
      <c r="D30">
        <v>609</v>
      </c>
      <c r="E30" t="s">
        <v>24</v>
      </c>
      <c r="F30" s="17">
        <f t="shared" si="2"/>
        <v>0.76322785352885691</v>
      </c>
      <c r="G30" s="17">
        <f t="shared" si="3"/>
        <v>3.9265790894367467</v>
      </c>
    </row>
    <row r="31" spans="2:7" x14ac:dyDescent="0.25">
      <c r="B31" t="s">
        <v>25</v>
      </c>
      <c r="C31">
        <v>437</v>
      </c>
      <c r="D31">
        <v>1423</v>
      </c>
      <c r="E31" t="s">
        <v>25</v>
      </c>
      <c r="F31" s="17">
        <f t="shared" si="2"/>
        <v>2.6369951119114998</v>
      </c>
      <c r="G31" s="17">
        <f t="shared" si="3"/>
        <v>9.0480475076480111</v>
      </c>
    </row>
    <row r="32" spans="2:7" x14ac:dyDescent="0.25">
      <c r="B32" t="s">
        <v>26</v>
      </c>
      <c r="C32">
        <v>1345</v>
      </c>
      <c r="D32">
        <v>2521</v>
      </c>
      <c r="E32" t="s">
        <v>26</v>
      </c>
      <c r="F32" s="17">
        <f t="shared" si="2"/>
        <v>8.404081982677301</v>
      </c>
      <c r="G32" s="17">
        <f t="shared" si="3"/>
        <v>18.1212884649991</v>
      </c>
    </row>
    <row r="33" spans="2:7" x14ac:dyDescent="0.25">
      <c r="B33" t="s">
        <v>27</v>
      </c>
      <c r="C33">
        <v>2833</v>
      </c>
      <c r="D33">
        <v>3617</v>
      </c>
      <c r="E33" t="s">
        <v>27</v>
      </c>
      <c r="F33" s="17">
        <f t="shared" si="2"/>
        <v>20.55141068518995</v>
      </c>
      <c r="G33" s="17">
        <f t="shared" si="3"/>
        <v>31.139103833003418</v>
      </c>
    </row>
    <row r="34" spans="2:7" x14ac:dyDescent="0.25">
      <c r="B34" t="s">
        <v>28</v>
      </c>
      <c r="C34">
        <v>4165</v>
      </c>
      <c r="D34">
        <v>4054</v>
      </c>
      <c r="E34" t="s">
        <v>28</v>
      </c>
      <c r="F34" s="17">
        <f t="shared" si="2"/>
        <v>38.41008489837921</v>
      </c>
      <c r="G34" s="17">
        <f t="shared" si="3"/>
        <v>45.729710275328415</v>
      </c>
    </row>
    <row r="35" spans="2:7" x14ac:dyDescent="0.25">
      <c r="B35" t="s">
        <v>29</v>
      </c>
      <c r="C35">
        <v>4533</v>
      </c>
      <c r="D35">
        <v>3977</v>
      </c>
      <c r="E35" t="s">
        <v>29</v>
      </c>
      <c r="F35" s="17">
        <f t="shared" si="2"/>
        <v>57.846668381785435</v>
      </c>
      <c r="G35" s="17">
        <f t="shared" si="3"/>
        <v>60.043188770919564</v>
      </c>
    </row>
    <row r="36" spans="2:7" x14ac:dyDescent="0.25">
      <c r="B36" t="s">
        <v>30</v>
      </c>
      <c r="C36">
        <v>3704</v>
      </c>
      <c r="D36">
        <v>3308</v>
      </c>
      <c r="E36" t="s">
        <v>30</v>
      </c>
      <c r="F36" s="17">
        <f t="shared" si="2"/>
        <v>73.728668210273554</v>
      </c>
      <c r="G36" s="17">
        <f t="shared" si="3"/>
        <v>71.948893287745193</v>
      </c>
    </row>
    <row r="37" spans="2:7" x14ac:dyDescent="0.25">
      <c r="B37" t="s">
        <v>31</v>
      </c>
      <c r="C37">
        <v>2924</v>
      </c>
      <c r="D37">
        <v>2792</v>
      </c>
      <c r="E37" t="s">
        <v>31</v>
      </c>
      <c r="F37" s="17">
        <f t="shared" si="2"/>
        <v>86.26618643341051</v>
      </c>
      <c r="G37" s="17">
        <f t="shared" si="3"/>
        <v>81.997480655029705</v>
      </c>
    </row>
    <row r="38" spans="2:7" x14ac:dyDescent="0.25">
      <c r="B38" t="s">
        <v>32</v>
      </c>
      <c r="C38">
        <v>2473</v>
      </c>
      <c r="D38">
        <v>3508</v>
      </c>
      <c r="E38" t="s">
        <v>32</v>
      </c>
      <c r="F38" s="17">
        <f t="shared" si="2"/>
        <v>96.869908241145694</v>
      </c>
      <c r="G38" s="17">
        <f t="shared" si="3"/>
        <v>94.622998020514672</v>
      </c>
    </row>
    <row r="39" spans="2:7" x14ac:dyDescent="0.25">
      <c r="B39" t="s">
        <v>33</v>
      </c>
      <c r="C39">
        <v>458</v>
      </c>
      <c r="D39">
        <v>1056</v>
      </c>
      <c r="E39" t="s">
        <v>33</v>
      </c>
      <c r="F39" s="17">
        <f t="shared" si="2"/>
        <v>98.833719235057018</v>
      </c>
      <c r="G39" s="17">
        <f t="shared" si="3"/>
        <v>98.423609861436034</v>
      </c>
    </row>
    <row r="40" spans="2:7" x14ac:dyDescent="0.25">
      <c r="B40" t="s">
        <v>34</v>
      </c>
      <c r="C40">
        <v>151</v>
      </c>
      <c r="D40">
        <v>179</v>
      </c>
      <c r="E40" t="s">
        <v>34</v>
      </c>
      <c r="F40" s="17">
        <f t="shared" si="2"/>
        <v>99.481176571477562</v>
      </c>
      <c r="G40" s="17">
        <f t="shared" si="3"/>
        <v>99.067842360986148</v>
      </c>
    </row>
    <row r="41" spans="2:7" x14ac:dyDescent="0.25">
      <c r="B41" t="s">
        <v>35</v>
      </c>
      <c r="C41">
        <v>104</v>
      </c>
      <c r="D41">
        <v>215</v>
      </c>
      <c r="E41" t="s">
        <v>35</v>
      </c>
      <c r="F41" s="17">
        <f t="shared" si="2"/>
        <v>99.927107452191052</v>
      </c>
      <c r="G41" s="17">
        <f t="shared" si="3"/>
        <v>99.841641173294946</v>
      </c>
    </row>
    <row r="42" spans="2:7" x14ac:dyDescent="0.25">
      <c r="B42" t="s">
        <v>36</v>
      </c>
      <c r="C42">
        <v>17</v>
      </c>
      <c r="D42">
        <v>44</v>
      </c>
      <c r="E42" t="s">
        <v>36</v>
      </c>
      <c r="F42" s="17">
        <f t="shared" si="2"/>
        <v>99.999999999999986</v>
      </c>
      <c r="G42" s="17">
        <f t="shared" si="3"/>
        <v>100</v>
      </c>
    </row>
    <row r="43" spans="2:7" x14ac:dyDescent="0.25">
      <c r="C43">
        <v>23322</v>
      </c>
      <c r="D43">
        <v>27785</v>
      </c>
    </row>
    <row r="54" spans="2:7" x14ac:dyDescent="0.25">
      <c r="B54" t="s">
        <v>14</v>
      </c>
      <c r="C54" s="18" t="s">
        <v>15</v>
      </c>
      <c r="D54" s="18" t="s">
        <v>16</v>
      </c>
      <c r="E54" s="18"/>
      <c r="F54" s="18" t="s">
        <v>15</v>
      </c>
      <c r="G54" s="18" t="s">
        <v>16</v>
      </c>
    </row>
    <row r="55" spans="2:7" x14ac:dyDescent="0.25">
      <c r="B55" t="s">
        <v>21</v>
      </c>
      <c r="C55">
        <v>12</v>
      </c>
      <c r="D55">
        <v>22</v>
      </c>
      <c r="E55" t="s">
        <v>21</v>
      </c>
      <c r="F55" s="17">
        <f>100*C55/C$71</f>
        <v>6.0858099198701693E-2</v>
      </c>
      <c r="G55" s="17">
        <f>100*D55/D$71</f>
        <v>0.5125815470643057</v>
      </c>
    </row>
    <row r="56" spans="2:7" x14ac:dyDescent="0.25">
      <c r="B56" t="s">
        <v>22</v>
      </c>
      <c r="C56">
        <v>33</v>
      </c>
      <c r="D56">
        <v>25</v>
      </c>
      <c r="E56" t="s">
        <v>22</v>
      </c>
      <c r="F56" s="17">
        <f t="shared" ref="F56:F70" si="4">F55+100*C56/C$71</f>
        <v>0.22821787199513136</v>
      </c>
      <c r="G56" s="17">
        <f t="shared" ref="G56:G70" si="5">G55+100*D56/D$71</f>
        <v>1.0950605778191984</v>
      </c>
    </row>
    <row r="57" spans="2:7" x14ac:dyDescent="0.25">
      <c r="B57" t="s">
        <v>23</v>
      </c>
      <c r="C57">
        <v>77</v>
      </c>
      <c r="D57">
        <v>68</v>
      </c>
      <c r="E57" t="s">
        <v>23</v>
      </c>
      <c r="F57" s="17">
        <f t="shared" si="4"/>
        <v>0.61872400852013387</v>
      </c>
      <c r="G57" s="17">
        <f t="shared" si="5"/>
        <v>2.6794035414725066</v>
      </c>
    </row>
    <row r="58" spans="2:7" x14ac:dyDescent="0.25">
      <c r="B58" t="s">
        <v>24</v>
      </c>
      <c r="C58">
        <v>305</v>
      </c>
      <c r="D58">
        <v>119</v>
      </c>
      <c r="E58" t="s">
        <v>24</v>
      </c>
      <c r="F58" s="17">
        <f t="shared" si="4"/>
        <v>2.1655340298204684</v>
      </c>
      <c r="G58" s="17">
        <f t="shared" si="5"/>
        <v>5.4520037278657965</v>
      </c>
    </row>
    <row r="59" spans="2:7" x14ac:dyDescent="0.25">
      <c r="B59" t="s">
        <v>25</v>
      </c>
      <c r="C59">
        <v>1537</v>
      </c>
      <c r="D59">
        <v>272</v>
      </c>
      <c r="E59" t="s">
        <v>25</v>
      </c>
      <c r="F59" s="17">
        <f t="shared" si="4"/>
        <v>9.9604422355208442</v>
      </c>
      <c r="G59" s="17">
        <f t="shared" si="5"/>
        <v>11.78937558247903</v>
      </c>
    </row>
    <row r="60" spans="2:7" x14ac:dyDescent="0.25">
      <c r="B60" t="s">
        <v>26</v>
      </c>
      <c r="C60">
        <v>3517</v>
      </c>
      <c r="D60">
        <v>676</v>
      </c>
      <c r="E60" t="s">
        <v>26</v>
      </c>
      <c r="F60" s="17">
        <f t="shared" si="4"/>
        <v>27.796936809007001</v>
      </c>
      <c r="G60" s="17">
        <f t="shared" si="5"/>
        <v>27.539608574091332</v>
      </c>
    </row>
    <row r="61" spans="2:7" x14ac:dyDescent="0.25">
      <c r="B61" t="s">
        <v>27</v>
      </c>
      <c r="C61">
        <v>4269</v>
      </c>
      <c r="D61">
        <v>980</v>
      </c>
      <c r="E61" t="s">
        <v>27</v>
      </c>
      <c r="F61" s="17">
        <f t="shared" si="4"/>
        <v>49.447205598945132</v>
      </c>
      <c r="G61" s="17">
        <f t="shared" si="5"/>
        <v>50.37278657968313</v>
      </c>
    </row>
    <row r="62" spans="2:7" x14ac:dyDescent="0.25">
      <c r="B62" t="s">
        <v>28</v>
      </c>
      <c r="C62">
        <v>4136</v>
      </c>
      <c r="D62">
        <v>1028</v>
      </c>
      <c r="E62" t="s">
        <v>28</v>
      </c>
      <c r="F62" s="17">
        <f t="shared" si="4"/>
        <v>70.42296378943098</v>
      </c>
      <c r="G62" s="17">
        <f t="shared" si="5"/>
        <v>74.324324324324323</v>
      </c>
    </row>
    <row r="63" spans="2:7" x14ac:dyDescent="0.25">
      <c r="B63" t="s">
        <v>29</v>
      </c>
      <c r="C63">
        <v>4409</v>
      </c>
      <c r="D63">
        <v>841</v>
      </c>
      <c r="E63" t="s">
        <v>29</v>
      </c>
      <c r="F63" s="17">
        <f t="shared" si="4"/>
        <v>92.783243736687297</v>
      </c>
      <c r="G63" s="17">
        <f t="shared" si="5"/>
        <v>93.918918918918919</v>
      </c>
    </row>
    <row r="64" spans="2:7" x14ac:dyDescent="0.25">
      <c r="B64" t="s">
        <v>30</v>
      </c>
      <c r="C64">
        <v>978</v>
      </c>
      <c r="D64">
        <v>187</v>
      </c>
      <c r="E64" t="s">
        <v>30</v>
      </c>
      <c r="F64" s="17">
        <f t="shared" si="4"/>
        <v>97.743178821381491</v>
      </c>
      <c r="G64" s="17">
        <f t="shared" si="5"/>
        <v>98.275862068965523</v>
      </c>
    </row>
    <row r="65" spans="2:7" x14ac:dyDescent="0.25">
      <c r="B65" t="s">
        <v>31</v>
      </c>
      <c r="C65">
        <v>233</v>
      </c>
      <c r="D65">
        <v>48</v>
      </c>
      <c r="E65" t="s">
        <v>31</v>
      </c>
      <c r="F65" s="17">
        <f t="shared" si="4"/>
        <v>98.924840247489612</v>
      </c>
      <c r="G65" s="17">
        <f t="shared" si="5"/>
        <v>99.394221808014919</v>
      </c>
    </row>
    <row r="66" spans="2:7" x14ac:dyDescent="0.25">
      <c r="B66" t="s">
        <v>32</v>
      </c>
      <c r="C66">
        <v>174</v>
      </c>
      <c r="D66">
        <v>21</v>
      </c>
      <c r="E66" t="s">
        <v>32</v>
      </c>
      <c r="F66" s="17">
        <f t="shared" si="4"/>
        <v>99.807282685870788</v>
      </c>
      <c r="G66" s="17">
        <f t="shared" si="5"/>
        <v>99.883504193849035</v>
      </c>
    </row>
    <row r="67" spans="2:7" x14ac:dyDescent="0.25">
      <c r="B67" t="s">
        <v>33</v>
      </c>
      <c r="C67">
        <v>33</v>
      </c>
      <c r="D67">
        <v>5</v>
      </c>
      <c r="E67" t="s">
        <v>33</v>
      </c>
      <c r="F67" s="17">
        <f t="shared" si="4"/>
        <v>99.974642458667219</v>
      </c>
      <c r="G67" s="17">
        <f t="shared" si="5"/>
        <v>100.00000000000001</v>
      </c>
    </row>
    <row r="68" spans="2:7" x14ac:dyDescent="0.25">
      <c r="B68" t="s">
        <v>34</v>
      </c>
      <c r="C68">
        <v>2</v>
      </c>
      <c r="D68">
        <v>0</v>
      </c>
      <c r="E68" t="s">
        <v>34</v>
      </c>
      <c r="F68" s="17">
        <f t="shared" si="4"/>
        <v>99.98478547520034</v>
      </c>
      <c r="G68" s="17">
        <f t="shared" si="5"/>
        <v>100.00000000000001</v>
      </c>
    </row>
    <row r="69" spans="2:7" x14ac:dyDescent="0.25">
      <c r="B69" t="s">
        <v>35</v>
      </c>
      <c r="C69">
        <v>1</v>
      </c>
      <c r="D69">
        <v>0</v>
      </c>
      <c r="E69" t="s">
        <v>35</v>
      </c>
      <c r="F69" s="17">
        <f t="shared" si="4"/>
        <v>99.989856983466893</v>
      </c>
      <c r="G69" s="17">
        <f t="shared" si="5"/>
        <v>100.00000000000001</v>
      </c>
    </row>
    <row r="70" spans="2:7" x14ac:dyDescent="0.25">
      <c r="B70" t="s">
        <v>36</v>
      </c>
      <c r="C70">
        <v>2</v>
      </c>
      <c r="D70">
        <v>0</v>
      </c>
      <c r="E70" t="s">
        <v>36</v>
      </c>
      <c r="F70" s="17">
        <f t="shared" si="4"/>
        <v>100.00000000000001</v>
      </c>
      <c r="G70" s="17">
        <f t="shared" si="5"/>
        <v>100.00000000000001</v>
      </c>
    </row>
    <row r="71" spans="2:7" x14ac:dyDescent="0.25">
      <c r="C71">
        <v>19718</v>
      </c>
      <c r="D71">
        <v>4292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selection activeCell="B22" sqref="B22"/>
    </sheetView>
  </sheetViews>
  <sheetFormatPr defaultRowHeight="15" x14ac:dyDescent="0.25"/>
  <cols>
    <col min="1" max="1" width="37.5703125" customWidth="1"/>
    <col min="2" max="2" width="11.28515625" style="13" customWidth="1"/>
    <col min="3" max="3" width="9.28515625" style="18" customWidth="1"/>
    <col min="4" max="4" width="11.7109375" customWidth="1"/>
    <col min="5" max="5" width="9.85546875" customWidth="1"/>
    <col min="6" max="6" width="12.140625" customWidth="1"/>
    <col min="7" max="7" width="13" customWidth="1"/>
    <col min="8" max="8" width="9.28515625" customWidth="1"/>
    <col min="9" max="9" width="6.42578125" customWidth="1"/>
    <col min="10" max="10" width="7.140625" customWidth="1"/>
  </cols>
  <sheetData>
    <row r="1" spans="1:11" x14ac:dyDescent="0.25">
      <c r="A1" s="1" t="s">
        <v>37</v>
      </c>
    </row>
    <row r="3" spans="1:11" ht="44.25" customHeight="1" thickBot="1" x14ac:dyDescent="0.3">
      <c r="A3" s="22" t="s">
        <v>38</v>
      </c>
      <c r="B3" s="20" t="s">
        <v>142</v>
      </c>
      <c r="C3" s="23" t="s">
        <v>325</v>
      </c>
      <c r="D3" s="22" t="s">
        <v>13</v>
      </c>
      <c r="E3" s="22" t="s">
        <v>326</v>
      </c>
      <c r="F3" s="22" t="s">
        <v>327</v>
      </c>
      <c r="G3" s="22" t="s">
        <v>328</v>
      </c>
      <c r="H3" s="22" t="s">
        <v>329</v>
      </c>
      <c r="I3" s="22" t="s">
        <v>330</v>
      </c>
      <c r="J3" s="22" t="s">
        <v>39</v>
      </c>
      <c r="K3" s="22" t="s">
        <v>331</v>
      </c>
    </row>
    <row r="4" spans="1:11" x14ac:dyDescent="0.25">
      <c r="A4" t="s">
        <v>40</v>
      </c>
      <c r="B4" s="13" t="s">
        <v>15</v>
      </c>
      <c r="C4" s="18">
        <v>11</v>
      </c>
      <c r="D4">
        <v>1816</v>
      </c>
      <c r="E4">
        <v>40</v>
      </c>
      <c r="F4" s="7">
        <v>28.158590308370002</v>
      </c>
      <c r="G4" s="8">
        <v>0.70396475770925104</v>
      </c>
      <c r="H4" s="8">
        <v>0.89253109901435301</v>
      </c>
      <c r="I4" s="2">
        <v>6.5365396356458199</v>
      </c>
      <c r="J4" s="2">
        <v>2.4759165418230502</v>
      </c>
      <c r="K4">
        <v>0</v>
      </c>
    </row>
    <row r="5" spans="1:11" x14ac:dyDescent="0.25">
      <c r="A5" t="s">
        <v>41</v>
      </c>
      <c r="B5" s="13" t="s">
        <v>15</v>
      </c>
      <c r="C5" s="18">
        <v>12</v>
      </c>
      <c r="D5">
        <v>1990</v>
      </c>
      <c r="E5">
        <v>39</v>
      </c>
      <c r="F5" s="7">
        <v>26.264321608040198</v>
      </c>
      <c r="G5" s="8">
        <v>0.67344414379590301</v>
      </c>
      <c r="H5" s="8">
        <v>0.88776223432733503</v>
      </c>
      <c r="I5" s="2">
        <v>6.6783068377614603</v>
      </c>
      <c r="J5" s="2">
        <v>2.5540713607351</v>
      </c>
      <c r="K5">
        <v>0</v>
      </c>
    </row>
    <row r="6" spans="1:11" x14ac:dyDescent="0.25">
      <c r="A6" t="s">
        <v>42</v>
      </c>
      <c r="B6" s="13" t="s">
        <v>15</v>
      </c>
      <c r="C6" s="18">
        <v>13</v>
      </c>
      <c r="D6">
        <v>1920</v>
      </c>
      <c r="E6">
        <v>39</v>
      </c>
      <c r="F6" s="7">
        <v>27.302604166666701</v>
      </c>
      <c r="G6" s="8">
        <v>0.70006677350427304</v>
      </c>
      <c r="H6" s="8">
        <v>0.89125057693854004</v>
      </c>
      <c r="I6" s="2">
        <v>6.70572492220185</v>
      </c>
      <c r="J6" s="2">
        <v>2.5589511469054802</v>
      </c>
      <c r="K6">
        <v>0</v>
      </c>
    </row>
    <row r="7" spans="1:11" x14ac:dyDescent="0.25">
      <c r="A7" t="s">
        <v>43</v>
      </c>
      <c r="B7" s="13" t="s">
        <v>15</v>
      </c>
      <c r="C7" s="18">
        <v>14</v>
      </c>
      <c r="D7">
        <v>1998</v>
      </c>
      <c r="E7">
        <v>40</v>
      </c>
      <c r="F7" s="7">
        <v>28.6611611611612</v>
      </c>
      <c r="G7" s="8">
        <v>0.71652902902902904</v>
      </c>
      <c r="H7" s="8">
        <v>0.89455732496202001</v>
      </c>
      <c r="I7" s="2">
        <v>6.6988143894565102</v>
      </c>
      <c r="J7" s="2">
        <v>2.5044085893635701</v>
      </c>
      <c r="K7">
        <v>1</v>
      </c>
    </row>
    <row r="8" spans="1:11" x14ac:dyDescent="0.25">
      <c r="A8" t="s">
        <v>44</v>
      </c>
      <c r="B8" s="13" t="s">
        <v>15</v>
      </c>
      <c r="C8" s="18">
        <v>15</v>
      </c>
      <c r="D8">
        <v>2092</v>
      </c>
      <c r="E8">
        <v>39</v>
      </c>
      <c r="F8" s="7">
        <v>26.668738049713198</v>
      </c>
      <c r="G8" s="8">
        <v>0.68381379614649196</v>
      </c>
      <c r="H8" s="8">
        <v>0.89725651674255702</v>
      </c>
      <c r="I8" s="2">
        <v>6.8074366271764202</v>
      </c>
      <c r="J8" s="2">
        <v>2.5183490324557201</v>
      </c>
      <c r="K8">
        <v>0</v>
      </c>
    </row>
    <row r="9" spans="1:11" x14ac:dyDescent="0.25">
      <c r="A9" t="s">
        <v>45</v>
      </c>
      <c r="B9" s="13" t="s">
        <v>15</v>
      </c>
      <c r="C9" s="18">
        <v>16</v>
      </c>
      <c r="D9">
        <v>1987</v>
      </c>
      <c r="E9">
        <v>39</v>
      </c>
      <c r="F9" s="7">
        <v>27.386512330145901</v>
      </c>
      <c r="G9" s="8">
        <v>0.70221826487553696</v>
      </c>
      <c r="H9" s="8">
        <v>0.89455366178986895</v>
      </c>
      <c r="I9" s="2">
        <v>6.6638145408518099</v>
      </c>
      <c r="J9" s="2">
        <v>2.5013650897094002</v>
      </c>
      <c r="K9">
        <v>0</v>
      </c>
    </row>
    <row r="10" spans="1:11" x14ac:dyDescent="0.25">
      <c r="A10" t="s">
        <v>46</v>
      </c>
      <c r="B10" s="13" t="s">
        <v>15</v>
      </c>
      <c r="C10" s="18">
        <v>17</v>
      </c>
      <c r="D10">
        <v>2018</v>
      </c>
      <c r="E10">
        <v>40</v>
      </c>
      <c r="F10" s="7">
        <v>29.1219028741328</v>
      </c>
      <c r="G10" s="8">
        <v>0.72804757185332003</v>
      </c>
      <c r="H10" s="8">
        <v>0.88984701844787195</v>
      </c>
      <c r="I10" s="2">
        <v>6.3329380276420704</v>
      </c>
      <c r="J10" s="2">
        <v>2.4170651654370001</v>
      </c>
      <c r="K10">
        <v>1</v>
      </c>
    </row>
    <row r="11" spans="1:11" x14ac:dyDescent="0.25">
      <c r="A11" t="s">
        <v>47</v>
      </c>
      <c r="B11" s="13" t="s">
        <v>15</v>
      </c>
      <c r="C11" s="18">
        <v>18</v>
      </c>
      <c r="D11">
        <v>1957</v>
      </c>
      <c r="E11">
        <v>39</v>
      </c>
      <c r="F11" s="7">
        <v>27.094532447623902</v>
      </c>
      <c r="G11" s="8">
        <v>0.69473160122112598</v>
      </c>
      <c r="H11" s="8">
        <v>0.89721224111533604</v>
      </c>
      <c r="I11" s="2">
        <v>6.73412362604319</v>
      </c>
      <c r="J11" s="2">
        <v>2.4961508109821899</v>
      </c>
      <c r="K11">
        <v>0</v>
      </c>
    </row>
    <row r="12" spans="1:11" x14ac:dyDescent="0.25">
      <c r="A12" t="s">
        <v>48</v>
      </c>
      <c r="B12" s="13" t="s">
        <v>15</v>
      </c>
      <c r="C12" s="18">
        <v>19</v>
      </c>
      <c r="D12">
        <v>2034</v>
      </c>
      <c r="E12">
        <v>40</v>
      </c>
      <c r="F12" s="7">
        <v>25.889380530973501</v>
      </c>
      <c r="G12" s="8">
        <v>0.64723451327433601</v>
      </c>
      <c r="H12" s="8">
        <v>0.89242783529249003</v>
      </c>
      <c r="I12" s="2">
        <v>7.0380216297012197</v>
      </c>
      <c r="J12" s="2">
        <v>2.6538083763389202</v>
      </c>
      <c r="K12">
        <v>0</v>
      </c>
    </row>
    <row r="13" spans="1:11" x14ac:dyDescent="0.25">
      <c r="A13" t="s">
        <v>49</v>
      </c>
      <c r="B13" s="13" t="s">
        <v>15</v>
      </c>
      <c r="C13" s="18">
        <v>20</v>
      </c>
      <c r="D13">
        <v>1904</v>
      </c>
      <c r="E13">
        <v>39</v>
      </c>
      <c r="F13" s="7">
        <v>27.536764705882401</v>
      </c>
      <c r="G13" s="8">
        <v>0.70607088989441902</v>
      </c>
      <c r="H13" s="8">
        <v>0.89323539578822797</v>
      </c>
      <c r="I13" s="2">
        <v>6.6020198851283496</v>
      </c>
      <c r="J13" s="2">
        <v>2.5053287047829902</v>
      </c>
      <c r="K13">
        <v>0</v>
      </c>
    </row>
    <row r="14" spans="1:11" x14ac:dyDescent="0.25">
      <c r="A14" t="s">
        <v>50</v>
      </c>
      <c r="B14" s="13" t="s">
        <v>16</v>
      </c>
      <c r="C14" s="18">
        <v>1</v>
      </c>
      <c r="D14">
        <v>837</v>
      </c>
      <c r="E14">
        <v>42</v>
      </c>
      <c r="F14" s="7">
        <v>28.1111111111111</v>
      </c>
      <c r="G14" s="8">
        <v>0.66931216931216897</v>
      </c>
      <c r="H14" s="8">
        <v>0.91389986173256699</v>
      </c>
      <c r="I14" s="2">
        <v>7.1148025041491003</v>
      </c>
      <c r="J14" s="2">
        <v>2.6158791764540998</v>
      </c>
      <c r="K14">
        <v>4</v>
      </c>
    </row>
    <row r="15" spans="1:11" x14ac:dyDescent="0.25">
      <c r="A15" t="s">
        <v>51</v>
      </c>
      <c r="B15" s="13" t="s">
        <v>16</v>
      </c>
      <c r="C15" s="18">
        <v>2</v>
      </c>
      <c r="D15">
        <v>851</v>
      </c>
      <c r="E15">
        <v>42</v>
      </c>
      <c r="F15" s="7">
        <v>31.2420681551116</v>
      </c>
      <c r="G15" s="8">
        <v>0.74385876559789599</v>
      </c>
      <c r="H15" s="8">
        <v>0.90289143542491501</v>
      </c>
      <c r="I15" s="2">
        <v>6.41580162888721</v>
      </c>
      <c r="J15" s="2">
        <v>2.47950198117878</v>
      </c>
      <c r="K15">
        <v>1</v>
      </c>
    </row>
    <row r="16" spans="1:11" x14ac:dyDescent="0.25">
      <c r="A16" t="s">
        <v>52</v>
      </c>
      <c r="B16" s="13" t="s">
        <v>16</v>
      </c>
      <c r="C16" s="18">
        <v>3</v>
      </c>
      <c r="D16">
        <v>897</v>
      </c>
      <c r="E16">
        <v>42</v>
      </c>
      <c r="F16" s="7">
        <v>30.080267558528401</v>
      </c>
      <c r="G16" s="8">
        <v>0.71619684663162897</v>
      </c>
      <c r="H16" s="8">
        <v>0.91046986347194203</v>
      </c>
      <c r="I16" s="2">
        <v>6.71171523210751</v>
      </c>
      <c r="J16" s="2">
        <v>2.4716905711788799</v>
      </c>
      <c r="K16">
        <v>3</v>
      </c>
    </row>
    <row r="17" spans="1:11" x14ac:dyDescent="0.25">
      <c r="A17" t="s">
        <v>53</v>
      </c>
      <c r="B17" s="13" t="s">
        <v>16</v>
      </c>
      <c r="C17" s="18">
        <v>4</v>
      </c>
      <c r="D17">
        <v>788</v>
      </c>
      <c r="E17">
        <v>42</v>
      </c>
      <c r="F17" s="7">
        <v>30.237309644670098</v>
      </c>
      <c r="G17" s="8">
        <v>0.71993594392071503</v>
      </c>
      <c r="H17" s="8">
        <v>0.89945617457180005</v>
      </c>
      <c r="I17" s="2">
        <v>6.6083601028049301</v>
      </c>
      <c r="J17" s="2">
        <v>2.5900385696113402</v>
      </c>
      <c r="K17">
        <v>2</v>
      </c>
    </row>
    <row r="18" spans="1:11" x14ac:dyDescent="0.25">
      <c r="A18" t="s">
        <v>54</v>
      </c>
      <c r="B18" s="13" t="s">
        <v>16</v>
      </c>
      <c r="C18" s="18">
        <v>5</v>
      </c>
      <c r="D18">
        <v>919</v>
      </c>
      <c r="E18">
        <v>42</v>
      </c>
      <c r="F18" s="7">
        <v>28.983677910772599</v>
      </c>
      <c r="G18" s="8">
        <v>0.69008756930410897</v>
      </c>
      <c r="H18" s="8">
        <v>0.90883440913003999</v>
      </c>
      <c r="I18" s="2">
        <v>7.1000287802557001</v>
      </c>
      <c r="J18" s="2">
        <v>2.62598460092347</v>
      </c>
    </row>
    <row r="19" spans="1:11" x14ac:dyDescent="0.25">
      <c r="A19" t="s">
        <v>55</v>
      </c>
      <c r="B19" s="13" t="s">
        <v>17</v>
      </c>
      <c r="C19" s="18">
        <v>19</v>
      </c>
      <c r="D19">
        <v>988</v>
      </c>
      <c r="E19">
        <v>43</v>
      </c>
      <c r="F19" s="7">
        <v>30.800607287449399</v>
      </c>
      <c r="G19" s="8">
        <v>0.71629319273138103</v>
      </c>
      <c r="H19" s="8">
        <v>0.92826249210198797</v>
      </c>
      <c r="I19" s="2">
        <v>7.6934503938178</v>
      </c>
      <c r="J19" s="2">
        <v>2.5244223460227202</v>
      </c>
      <c r="K19">
        <v>0</v>
      </c>
    </row>
    <row r="20" spans="1:11" x14ac:dyDescent="0.25">
      <c r="A20" t="s">
        <v>56</v>
      </c>
      <c r="B20" s="13" t="s">
        <v>17</v>
      </c>
      <c r="C20" s="18">
        <v>20</v>
      </c>
      <c r="D20">
        <v>954</v>
      </c>
      <c r="E20">
        <v>43</v>
      </c>
      <c r="F20" s="7">
        <v>29.728511530398301</v>
      </c>
      <c r="G20" s="8">
        <v>0.69136073326507697</v>
      </c>
      <c r="H20" s="8">
        <v>0.91582931028901804</v>
      </c>
      <c r="I20" s="2">
        <v>7.3046927151325898</v>
      </c>
      <c r="J20" s="2">
        <v>2.5967762554652101</v>
      </c>
      <c r="K20">
        <v>0</v>
      </c>
    </row>
    <row r="21" spans="1:11" x14ac:dyDescent="0.25">
      <c r="A21" t="s">
        <v>57</v>
      </c>
      <c r="B21" s="13" t="s">
        <v>17</v>
      </c>
      <c r="C21" s="18">
        <v>21</v>
      </c>
      <c r="D21">
        <v>1000</v>
      </c>
      <c r="E21">
        <v>44</v>
      </c>
      <c r="F21" s="7">
        <v>24.460999999999999</v>
      </c>
      <c r="G21" s="8">
        <v>0.55593181818181803</v>
      </c>
      <c r="H21" s="8">
        <v>0.90294292305746005</v>
      </c>
      <c r="I21" s="2">
        <v>7.4452609699668004</v>
      </c>
      <c r="J21" s="2">
        <v>2.8907993583492702</v>
      </c>
      <c r="K21">
        <v>0</v>
      </c>
    </row>
    <row r="22" spans="1:11" x14ac:dyDescent="0.25">
      <c r="A22" t="s">
        <v>58</v>
      </c>
      <c r="B22" s="13" t="s">
        <v>17</v>
      </c>
      <c r="C22" s="18">
        <v>22</v>
      </c>
      <c r="D22">
        <v>982</v>
      </c>
      <c r="E22">
        <v>43</v>
      </c>
      <c r="F22" s="7">
        <v>26.393075356415501</v>
      </c>
      <c r="G22" s="8">
        <v>0.61379245014919703</v>
      </c>
      <c r="H22" s="8">
        <v>0.92110472951365696</v>
      </c>
      <c r="I22" s="2">
        <v>7.83366014754671</v>
      </c>
      <c r="J22" s="2">
        <v>2.6877453651022098</v>
      </c>
      <c r="K22">
        <v>0</v>
      </c>
    </row>
    <row r="23" spans="1:11" x14ac:dyDescent="0.25">
      <c r="A23" t="s">
        <v>59</v>
      </c>
      <c r="B23" s="13" t="s">
        <v>17</v>
      </c>
      <c r="C23" s="18">
        <v>23</v>
      </c>
      <c r="D23">
        <v>878</v>
      </c>
      <c r="E23">
        <v>43</v>
      </c>
      <c r="F23" s="7">
        <v>27.995444191343999</v>
      </c>
      <c r="G23" s="8">
        <v>0.651056841659162</v>
      </c>
      <c r="H23" s="8">
        <v>0.911607889999</v>
      </c>
      <c r="I23" s="2">
        <v>7.2826923249003404</v>
      </c>
      <c r="J23" s="2">
        <v>2.6879674120436099</v>
      </c>
      <c r="K23">
        <v>1</v>
      </c>
    </row>
    <row r="24" spans="1:11" x14ac:dyDescent="0.25">
      <c r="A24" t="s">
        <v>60</v>
      </c>
      <c r="B24" s="13" t="s">
        <v>17</v>
      </c>
      <c r="C24" s="18">
        <v>24</v>
      </c>
      <c r="D24">
        <v>1021</v>
      </c>
      <c r="E24">
        <v>42</v>
      </c>
      <c r="F24" s="7">
        <v>28.1028403525955</v>
      </c>
      <c r="G24" s="8">
        <v>0.66911524649036902</v>
      </c>
      <c r="H24" s="8">
        <v>0.90454619744289899</v>
      </c>
      <c r="I24" s="2">
        <v>6.9746179713340801</v>
      </c>
      <c r="J24" s="2">
        <v>2.5956378307503298</v>
      </c>
      <c r="K24">
        <v>1</v>
      </c>
    </row>
    <row r="25" spans="1:11" x14ac:dyDescent="0.25">
      <c r="A25" t="s">
        <v>61</v>
      </c>
      <c r="B25" s="13" t="s">
        <v>17</v>
      </c>
      <c r="C25" s="18">
        <v>25</v>
      </c>
      <c r="D25">
        <v>956</v>
      </c>
      <c r="E25">
        <v>44</v>
      </c>
      <c r="F25" s="7">
        <v>28.428870292887002</v>
      </c>
      <c r="G25" s="8">
        <v>0.64611068847470499</v>
      </c>
      <c r="H25" s="8">
        <v>0.90132738683417502</v>
      </c>
      <c r="I25" s="2">
        <v>7.0422928188558904</v>
      </c>
      <c r="J25" s="2">
        <v>2.7424356065093498</v>
      </c>
      <c r="K25">
        <v>0</v>
      </c>
    </row>
    <row r="26" spans="1:11" x14ac:dyDescent="0.25">
      <c r="A26" t="s">
        <v>62</v>
      </c>
      <c r="B26" s="13" t="s">
        <v>17</v>
      </c>
      <c r="C26" s="18">
        <v>26</v>
      </c>
      <c r="D26">
        <v>899</v>
      </c>
      <c r="E26">
        <v>43</v>
      </c>
      <c r="F26" s="7">
        <v>26.3259176863181</v>
      </c>
      <c r="G26" s="8">
        <v>0.61223064386786397</v>
      </c>
      <c r="H26" s="8">
        <v>0.92745002873419002</v>
      </c>
      <c r="I26" s="2">
        <v>7.9785002105748797</v>
      </c>
      <c r="J26" s="2">
        <v>2.6560658271028399</v>
      </c>
      <c r="K26">
        <v>0</v>
      </c>
    </row>
    <row r="27" spans="1:11" x14ac:dyDescent="0.25">
      <c r="A27" t="s">
        <v>63</v>
      </c>
      <c r="B27" s="13" t="s">
        <v>17</v>
      </c>
      <c r="C27" s="18">
        <v>27</v>
      </c>
      <c r="D27">
        <v>1027</v>
      </c>
      <c r="E27">
        <v>44</v>
      </c>
      <c r="F27" s="7">
        <v>28.901655306718599</v>
      </c>
      <c r="G27" s="8">
        <v>0.65685580242542296</v>
      </c>
      <c r="H27" s="8">
        <v>0.92492640067504694</v>
      </c>
      <c r="I27" s="2">
        <v>7.9955559772878901</v>
      </c>
      <c r="J27" s="2">
        <v>2.73161013446314</v>
      </c>
      <c r="K27">
        <v>0</v>
      </c>
    </row>
    <row r="28" spans="1:11" x14ac:dyDescent="0.25">
      <c r="A28" t="s">
        <v>64</v>
      </c>
      <c r="B28" s="13" t="s">
        <v>17</v>
      </c>
      <c r="C28" s="18">
        <v>28</v>
      </c>
      <c r="D28">
        <v>1059</v>
      </c>
      <c r="E28">
        <v>43</v>
      </c>
      <c r="F28" s="7">
        <v>26.6383380547686</v>
      </c>
      <c r="G28" s="8">
        <v>0.61949623383182895</v>
      </c>
      <c r="H28" s="8">
        <v>0.91751872235270404</v>
      </c>
      <c r="I28" s="2">
        <v>7.7530702178192099</v>
      </c>
      <c r="J28" s="2">
        <v>2.7420528793266499</v>
      </c>
      <c r="K28">
        <v>0</v>
      </c>
    </row>
    <row r="29" spans="1:11" x14ac:dyDescent="0.25">
      <c r="A29" t="s">
        <v>65</v>
      </c>
      <c r="B29" s="13" t="s">
        <v>17</v>
      </c>
      <c r="C29" s="18">
        <v>29</v>
      </c>
      <c r="D29">
        <v>1014</v>
      </c>
      <c r="E29">
        <v>44</v>
      </c>
      <c r="F29" s="7">
        <v>29.9556213017751</v>
      </c>
      <c r="G29" s="8">
        <v>0.68080957504034401</v>
      </c>
      <c r="H29" s="8">
        <v>0.92296020643664101</v>
      </c>
      <c r="I29" s="2">
        <v>7.81252461925944</v>
      </c>
      <c r="J29" s="2">
        <v>2.6564782340440298</v>
      </c>
      <c r="K29">
        <v>0</v>
      </c>
    </row>
    <row r="30" spans="1:11" x14ac:dyDescent="0.25">
      <c r="A30" t="s">
        <v>66</v>
      </c>
      <c r="B30" s="13" t="s">
        <v>17</v>
      </c>
      <c r="C30" s="18">
        <v>30</v>
      </c>
      <c r="D30">
        <v>1054</v>
      </c>
      <c r="E30">
        <v>41</v>
      </c>
      <c r="F30" s="7">
        <v>26.921252371916498</v>
      </c>
      <c r="G30" s="8">
        <v>0.65661591151015897</v>
      </c>
      <c r="H30" s="8">
        <v>0.899522518312457</v>
      </c>
      <c r="I30" s="2">
        <v>6.7388164148602501</v>
      </c>
      <c r="J30" s="2">
        <v>2.5928486117826002</v>
      </c>
      <c r="K30">
        <v>0</v>
      </c>
    </row>
    <row r="31" spans="1:11" x14ac:dyDescent="0.25">
      <c r="A31" t="s">
        <v>67</v>
      </c>
      <c r="B31" s="13" t="s">
        <v>17</v>
      </c>
      <c r="C31" s="18">
        <v>31</v>
      </c>
      <c r="D31">
        <v>980</v>
      </c>
      <c r="E31">
        <v>43</v>
      </c>
      <c r="F31" s="7">
        <v>26.427551020408199</v>
      </c>
      <c r="G31" s="8">
        <v>0.61459420977693402</v>
      </c>
      <c r="H31" s="8">
        <v>0.91873579945464701</v>
      </c>
      <c r="I31" s="2">
        <v>7.8108287710297599</v>
      </c>
      <c r="J31" s="2">
        <v>2.7371691627784598</v>
      </c>
      <c r="K31">
        <v>0</v>
      </c>
    </row>
    <row r="32" spans="1:11" x14ac:dyDescent="0.25">
      <c r="A32" t="s">
        <v>68</v>
      </c>
      <c r="B32" s="13" t="s">
        <v>17</v>
      </c>
      <c r="C32" s="18">
        <v>32</v>
      </c>
      <c r="D32">
        <v>898</v>
      </c>
      <c r="E32">
        <v>42</v>
      </c>
      <c r="F32" s="7">
        <v>24.8518930957684</v>
      </c>
      <c r="G32" s="8">
        <v>0.59171174037543794</v>
      </c>
      <c r="H32" s="8">
        <v>0.91054541652999399</v>
      </c>
      <c r="I32" s="2">
        <v>7.4610323080091501</v>
      </c>
      <c r="J32" s="2">
        <v>2.7480777027021399</v>
      </c>
      <c r="K32">
        <v>1</v>
      </c>
    </row>
    <row r="33" spans="1:11" x14ac:dyDescent="0.25">
      <c r="A33" t="s">
        <v>69</v>
      </c>
      <c r="B33" s="13" t="s">
        <v>17</v>
      </c>
      <c r="C33" s="18">
        <v>33</v>
      </c>
      <c r="D33">
        <v>947</v>
      </c>
      <c r="E33">
        <v>43</v>
      </c>
      <c r="F33" s="7">
        <v>25.805702217528999</v>
      </c>
      <c r="G33" s="8">
        <v>0.60013260970997795</v>
      </c>
      <c r="H33" s="8">
        <v>0.88353548579282803</v>
      </c>
      <c r="I33" s="2">
        <v>6.7168848808951598</v>
      </c>
      <c r="J33" s="2">
        <v>2.7984188763021298</v>
      </c>
      <c r="K33">
        <v>1</v>
      </c>
    </row>
    <row r="34" spans="1:11" x14ac:dyDescent="0.25">
      <c r="A34" t="s">
        <v>70</v>
      </c>
      <c r="B34" s="13" t="s">
        <v>17</v>
      </c>
      <c r="C34" s="18">
        <v>34</v>
      </c>
      <c r="D34">
        <v>985</v>
      </c>
      <c r="E34">
        <v>42</v>
      </c>
      <c r="F34" s="7">
        <v>29.286294416243699</v>
      </c>
      <c r="G34" s="8">
        <v>0.69729272419627797</v>
      </c>
      <c r="H34" s="8">
        <v>0.91671086216800002</v>
      </c>
      <c r="I34" s="2">
        <v>7.1789881535747</v>
      </c>
      <c r="J34" s="2">
        <v>2.5525864805228502</v>
      </c>
      <c r="K34">
        <v>0</v>
      </c>
    </row>
    <row r="35" spans="1:11" x14ac:dyDescent="0.25">
      <c r="A35" t="s">
        <v>71</v>
      </c>
      <c r="B35" s="13" t="s">
        <v>17</v>
      </c>
      <c r="C35" s="18">
        <v>35</v>
      </c>
      <c r="D35">
        <v>952</v>
      </c>
      <c r="E35">
        <v>42</v>
      </c>
      <c r="F35" s="7">
        <v>28.117647058823501</v>
      </c>
      <c r="G35" s="8">
        <v>0.669467787114846</v>
      </c>
      <c r="H35" s="8">
        <v>0.92087294371175099</v>
      </c>
      <c r="I35" s="2">
        <v>7.3944606209852504</v>
      </c>
      <c r="J35" s="2">
        <v>2.5426980281458</v>
      </c>
      <c r="K35">
        <v>0</v>
      </c>
    </row>
    <row r="36" spans="1:11" x14ac:dyDescent="0.25">
      <c r="A36" t="s">
        <v>72</v>
      </c>
      <c r="B36" s="13" t="s">
        <v>17</v>
      </c>
      <c r="C36" s="18">
        <v>36</v>
      </c>
      <c r="D36">
        <v>1032</v>
      </c>
      <c r="E36">
        <v>43</v>
      </c>
      <c r="F36" s="7">
        <v>25.832364341085299</v>
      </c>
      <c r="G36" s="8">
        <v>0.60075265909500597</v>
      </c>
      <c r="H36" s="8">
        <v>0.90588009901645405</v>
      </c>
      <c r="I36" s="2">
        <v>7.62506453398509</v>
      </c>
      <c r="J36" s="2">
        <v>2.8283759279618499</v>
      </c>
      <c r="K36">
        <v>0</v>
      </c>
    </row>
    <row r="37" spans="1:11" x14ac:dyDescent="0.25">
      <c r="A37" t="s">
        <v>91</v>
      </c>
      <c r="B37" s="13" t="s">
        <v>321</v>
      </c>
      <c r="C37" s="18">
        <v>1</v>
      </c>
      <c r="D37">
        <v>33</v>
      </c>
      <c r="E37">
        <v>43</v>
      </c>
      <c r="F37" s="7">
        <v>24.181818181818201</v>
      </c>
      <c r="G37" s="8">
        <v>0.56236786469344602</v>
      </c>
      <c r="H37" s="8">
        <v>0.99999999993093203</v>
      </c>
      <c r="I37" s="2">
        <v>8.0329576801393099</v>
      </c>
      <c r="J37" s="2">
        <v>2.82392760168654</v>
      </c>
      <c r="K37">
        <v>0</v>
      </c>
    </row>
    <row r="38" spans="1:11" x14ac:dyDescent="0.25">
      <c r="A38" t="s">
        <v>73</v>
      </c>
      <c r="B38" s="13" t="s">
        <v>18</v>
      </c>
      <c r="C38" s="18">
        <v>19</v>
      </c>
      <c r="D38">
        <v>1322</v>
      </c>
      <c r="E38">
        <v>51</v>
      </c>
      <c r="F38" s="7">
        <v>34.267019667170999</v>
      </c>
      <c r="G38" s="8">
        <v>0.67190234641511704</v>
      </c>
      <c r="H38" s="8">
        <v>0.80044226654122996</v>
      </c>
      <c r="I38" s="2">
        <v>5.6268485604104397</v>
      </c>
      <c r="J38" s="2">
        <v>3.0131964542418901</v>
      </c>
      <c r="K38">
        <v>0</v>
      </c>
    </row>
    <row r="39" spans="1:11" x14ac:dyDescent="0.25">
      <c r="A39" t="s">
        <v>74</v>
      </c>
      <c r="B39" s="13" t="s">
        <v>18</v>
      </c>
      <c r="C39" s="18">
        <v>20</v>
      </c>
      <c r="D39">
        <v>1358</v>
      </c>
      <c r="E39">
        <v>55</v>
      </c>
      <c r="F39" s="7">
        <v>37.072164948453597</v>
      </c>
      <c r="G39" s="8">
        <v>0.67403936269915699</v>
      </c>
      <c r="H39" s="8">
        <v>0.78731686532281597</v>
      </c>
      <c r="I39" s="2">
        <v>5.5890280868701003</v>
      </c>
      <c r="J39" s="2">
        <v>3.1309095615173601</v>
      </c>
      <c r="K39">
        <v>0</v>
      </c>
    </row>
    <row r="40" spans="1:11" x14ac:dyDescent="0.25">
      <c r="A40" t="s">
        <v>75</v>
      </c>
      <c r="B40" s="13" t="s">
        <v>18</v>
      </c>
      <c r="C40" s="18">
        <v>21</v>
      </c>
      <c r="D40">
        <v>1351</v>
      </c>
      <c r="E40">
        <v>54</v>
      </c>
      <c r="F40" s="7">
        <v>35.829755736491499</v>
      </c>
      <c r="G40" s="8">
        <v>0.66351399512021303</v>
      </c>
      <c r="H40" s="8">
        <v>0.79452085213436596</v>
      </c>
      <c r="I40" s="2">
        <v>5.7464219991350296</v>
      </c>
      <c r="J40" s="2">
        <v>3.13712045099185</v>
      </c>
      <c r="K40">
        <v>0</v>
      </c>
    </row>
    <row r="41" spans="1:11" x14ac:dyDescent="0.25">
      <c r="A41" t="s">
        <v>76</v>
      </c>
      <c r="B41" s="13" t="s">
        <v>18</v>
      </c>
      <c r="C41" s="18">
        <v>22</v>
      </c>
      <c r="D41">
        <v>1414</v>
      </c>
      <c r="E41">
        <v>52</v>
      </c>
      <c r="F41" s="7">
        <v>33.100424328147099</v>
      </c>
      <c r="G41" s="8">
        <v>0.63654662169513698</v>
      </c>
      <c r="H41" s="8">
        <v>0.77729128587595597</v>
      </c>
      <c r="I41" s="2">
        <v>5.6453163261938304</v>
      </c>
      <c r="J41" s="2">
        <v>3.2146632806134199</v>
      </c>
      <c r="K41">
        <v>0</v>
      </c>
    </row>
    <row r="42" spans="1:11" x14ac:dyDescent="0.25">
      <c r="A42" t="s">
        <v>77</v>
      </c>
      <c r="B42" s="13" t="s">
        <v>18</v>
      </c>
      <c r="C42" s="18">
        <v>23</v>
      </c>
      <c r="D42">
        <v>1241</v>
      </c>
      <c r="E42">
        <v>53</v>
      </c>
      <c r="F42" s="7">
        <v>34.787268331990298</v>
      </c>
      <c r="G42" s="8">
        <v>0.65636355343377994</v>
      </c>
      <c r="H42" s="8">
        <v>0.785624701322714</v>
      </c>
      <c r="I42" s="2">
        <v>5.6599782599352704</v>
      </c>
      <c r="J42" s="2">
        <v>3.1980813865127802</v>
      </c>
      <c r="K42">
        <v>0</v>
      </c>
    </row>
    <row r="43" spans="1:11" x14ac:dyDescent="0.25">
      <c r="A43" t="s">
        <v>78</v>
      </c>
      <c r="B43" s="13" t="s">
        <v>18</v>
      </c>
      <c r="C43" s="18">
        <v>24</v>
      </c>
      <c r="D43">
        <v>1259</v>
      </c>
      <c r="E43">
        <v>52</v>
      </c>
      <c r="F43" s="7">
        <v>32.146942017474203</v>
      </c>
      <c r="G43" s="8">
        <v>0.61821042341296495</v>
      </c>
      <c r="H43" s="8">
        <v>0.81541876303307603</v>
      </c>
      <c r="I43" s="2">
        <v>6.0539319448322804</v>
      </c>
      <c r="J43" s="2">
        <v>3.1552797676714399</v>
      </c>
      <c r="K43">
        <v>0</v>
      </c>
    </row>
    <row r="44" spans="1:11" x14ac:dyDescent="0.25">
      <c r="A44" t="s">
        <v>79</v>
      </c>
      <c r="B44" s="13" t="s">
        <v>18</v>
      </c>
      <c r="C44" s="18">
        <v>25</v>
      </c>
      <c r="D44">
        <v>1389</v>
      </c>
      <c r="E44">
        <v>52</v>
      </c>
      <c r="F44" s="7">
        <v>34.781137508999301</v>
      </c>
      <c r="G44" s="8">
        <v>0.66886802901921705</v>
      </c>
      <c r="H44" s="8">
        <v>0.81627486052521703</v>
      </c>
      <c r="I44" s="2">
        <v>5.9639566897139398</v>
      </c>
      <c r="J44" s="2">
        <v>3.0608793012728102</v>
      </c>
      <c r="K44">
        <v>0</v>
      </c>
    </row>
    <row r="45" spans="1:11" x14ac:dyDescent="0.25">
      <c r="A45" t="s">
        <v>80</v>
      </c>
      <c r="B45" s="13" t="s">
        <v>18</v>
      </c>
      <c r="C45" s="18">
        <v>26</v>
      </c>
      <c r="D45">
        <v>1252</v>
      </c>
      <c r="E45">
        <v>55</v>
      </c>
      <c r="F45" s="7">
        <v>37.150958466453702</v>
      </c>
      <c r="G45" s="8">
        <v>0.67547197211734</v>
      </c>
      <c r="H45" s="8">
        <v>0.82581299695991095</v>
      </c>
      <c r="I45" s="2">
        <v>6.1325922846190197</v>
      </c>
      <c r="J45" s="2">
        <v>3.13871400719023</v>
      </c>
      <c r="K45">
        <v>0</v>
      </c>
    </row>
    <row r="46" spans="1:11" x14ac:dyDescent="0.25">
      <c r="A46" t="s">
        <v>81</v>
      </c>
      <c r="B46" s="13" t="s">
        <v>18</v>
      </c>
      <c r="C46" s="18">
        <v>27</v>
      </c>
      <c r="D46">
        <v>1304</v>
      </c>
      <c r="E46">
        <v>53</v>
      </c>
      <c r="F46" s="7">
        <v>33.574386503067501</v>
      </c>
      <c r="G46" s="8">
        <v>0.63347899062391499</v>
      </c>
      <c r="H46" s="8">
        <v>0.765078548256654</v>
      </c>
      <c r="I46" s="2">
        <v>5.5152606611613999</v>
      </c>
      <c r="J46" s="2">
        <v>3.2221169318049698</v>
      </c>
      <c r="K46">
        <v>0</v>
      </c>
    </row>
    <row r="47" spans="1:11" x14ac:dyDescent="0.25">
      <c r="A47" t="s">
        <v>82</v>
      </c>
      <c r="B47" s="13" t="s">
        <v>18</v>
      </c>
      <c r="C47" s="18">
        <v>28</v>
      </c>
      <c r="D47">
        <v>1304</v>
      </c>
      <c r="E47">
        <v>53</v>
      </c>
      <c r="F47" s="7">
        <v>34.2193251533742</v>
      </c>
      <c r="G47" s="8">
        <v>0.64564764440328704</v>
      </c>
      <c r="H47" s="8">
        <v>0.82021176348520197</v>
      </c>
      <c r="I47" s="2">
        <v>6.1213911639548897</v>
      </c>
      <c r="J47" s="2">
        <v>3.1783005455281201</v>
      </c>
      <c r="K47">
        <v>0</v>
      </c>
    </row>
    <row r="48" spans="1:11" x14ac:dyDescent="0.25">
      <c r="A48" t="s">
        <v>83</v>
      </c>
      <c r="B48" s="13" t="s">
        <v>18</v>
      </c>
      <c r="C48" s="18">
        <v>29</v>
      </c>
      <c r="D48">
        <v>1198</v>
      </c>
      <c r="E48">
        <v>55</v>
      </c>
      <c r="F48" s="7">
        <v>35.030884808013397</v>
      </c>
      <c r="G48" s="8">
        <v>0.63692517832751605</v>
      </c>
      <c r="H48" s="8">
        <v>0.78544081856695402</v>
      </c>
      <c r="I48" s="2">
        <v>5.7688601201740797</v>
      </c>
      <c r="J48" s="2">
        <v>3.2527759959937801</v>
      </c>
      <c r="K48">
        <v>0</v>
      </c>
    </row>
    <row r="49" spans="1:11" x14ac:dyDescent="0.25">
      <c r="A49" t="s">
        <v>84</v>
      </c>
      <c r="B49" s="13" t="s">
        <v>18</v>
      </c>
      <c r="C49" s="18">
        <v>30</v>
      </c>
      <c r="D49">
        <v>1275</v>
      </c>
      <c r="E49">
        <v>54</v>
      </c>
      <c r="F49" s="7">
        <v>35.779607843137299</v>
      </c>
      <c r="G49" s="8">
        <v>0.66258533042846801</v>
      </c>
      <c r="H49" s="8">
        <v>0.79514867548605594</v>
      </c>
      <c r="I49" s="2">
        <v>5.8241546104267403</v>
      </c>
      <c r="J49" s="2">
        <v>3.1682176799775301</v>
      </c>
      <c r="K49">
        <v>0</v>
      </c>
    </row>
    <row r="50" spans="1:11" x14ac:dyDescent="0.25">
      <c r="A50" t="s">
        <v>85</v>
      </c>
      <c r="B50" s="13" t="s">
        <v>18</v>
      </c>
      <c r="C50" s="18">
        <v>31</v>
      </c>
      <c r="D50">
        <v>1305</v>
      </c>
      <c r="E50">
        <v>52</v>
      </c>
      <c r="F50" s="7">
        <v>33.688888888888897</v>
      </c>
      <c r="G50" s="8">
        <v>0.647863247863248</v>
      </c>
      <c r="H50" s="8">
        <v>0.75849550292770496</v>
      </c>
      <c r="I50" s="2">
        <v>5.2040929568705003</v>
      </c>
      <c r="J50" s="2">
        <v>3.1120135013571999</v>
      </c>
      <c r="K50">
        <v>0</v>
      </c>
    </row>
    <row r="51" spans="1:11" x14ac:dyDescent="0.25">
      <c r="A51" t="s">
        <v>86</v>
      </c>
      <c r="B51" s="13" t="s">
        <v>18</v>
      </c>
      <c r="C51" s="18">
        <v>32</v>
      </c>
      <c r="D51">
        <v>1212</v>
      </c>
      <c r="E51">
        <v>55</v>
      </c>
      <c r="F51" s="7">
        <v>35.004125412541299</v>
      </c>
      <c r="G51" s="8">
        <v>0.63643864386438598</v>
      </c>
      <c r="H51" s="8">
        <v>0.78619011863117605</v>
      </c>
      <c r="I51" s="2">
        <v>5.7885232969632101</v>
      </c>
      <c r="J51" s="2">
        <v>3.28975197680625</v>
      </c>
      <c r="K51">
        <v>0</v>
      </c>
    </row>
    <row r="52" spans="1:11" x14ac:dyDescent="0.25">
      <c r="A52" t="s">
        <v>87</v>
      </c>
      <c r="B52" s="13" t="s">
        <v>18</v>
      </c>
      <c r="C52" s="18">
        <v>33</v>
      </c>
      <c r="D52">
        <v>1249</v>
      </c>
      <c r="E52">
        <v>52</v>
      </c>
      <c r="F52" s="7">
        <v>34.820656525220201</v>
      </c>
      <c r="G52" s="8">
        <v>0.66962801010038797</v>
      </c>
      <c r="H52" s="8">
        <v>0.836077906122067</v>
      </c>
      <c r="I52" s="2">
        <v>6.2758329627485798</v>
      </c>
      <c r="J52" s="2">
        <v>3.0848314002266499</v>
      </c>
      <c r="K52">
        <v>0</v>
      </c>
    </row>
    <row r="53" spans="1:11" x14ac:dyDescent="0.25">
      <c r="A53" t="s">
        <v>88</v>
      </c>
      <c r="B53" s="13" t="s">
        <v>18</v>
      </c>
      <c r="C53" s="18">
        <v>34</v>
      </c>
      <c r="D53">
        <v>1343</v>
      </c>
      <c r="E53">
        <v>53</v>
      </c>
      <c r="F53" s="7">
        <v>33.195830230826502</v>
      </c>
      <c r="G53" s="8">
        <v>0.62633641944955698</v>
      </c>
      <c r="H53" s="8">
        <v>0.78717220642420405</v>
      </c>
      <c r="I53" s="2">
        <v>5.7009095836927699</v>
      </c>
      <c r="J53" s="2">
        <v>3.2153782276490901</v>
      </c>
      <c r="K53">
        <v>0</v>
      </c>
    </row>
    <row r="54" spans="1:11" x14ac:dyDescent="0.25">
      <c r="A54" t="s">
        <v>89</v>
      </c>
      <c r="B54" s="13" t="s">
        <v>18</v>
      </c>
      <c r="C54" s="18">
        <v>35</v>
      </c>
      <c r="D54">
        <v>1265</v>
      </c>
      <c r="E54">
        <v>54</v>
      </c>
      <c r="F54" s="7">
        <v>38.467984189723303</v>
      </c>
      <c r="G54" s="8">
        <v>0.71237007758746895</v>
      </c>
      <c r="H54" s="8">
        <v>0.801612787920156</v>
      </c>
      <c r="I54" s="2">
        <v>5.5319092601958797</v>
      </c>
      <c r="J54" s="2">
        <v>3.0100743334115001</v>
      </c>
      <c r="K54">
        <v>0</v>
      </c>
    </row>
    <row r="55" spans="1:11" x14ac:dyDescent="0.25">
      <c r="A55" t="s">
        <v>90</v>
      </c>
      <c r="B55" s="13" t="s">
        <v>18</v>
      </c>
      <c r="C55" s="18">
        <v>36</v>
      </c>
      <c r="D55">
        <v>1280</v>
      </c>
      <c r="E55">
        <v>55</v>
      </c>
      <c r="F55" s="7">
        <v>34.986718750000001</v>
      </c>
      <c r="G55" s="8">
        <v>0.63612215909090897</v>
      </c>
      <c r="H55" s="8">
        <v>0.77236387307685195</v>
      </c>
      <c r="I55" s="2">
        <v>5.5610039409195302</v>
      </c>
      <c r="J55" s="2">
        <v>3.24720677967241</v>
      </c>
      <c r="K55">
        <v>0</v>
      </c>
    </row>
    <row r="56" spans="1:11" x14ac:dyDescent="0.25">
      <c r="A56" t="s">
        <v>92</v>
      </c>
      <c r="B56" s="13" t="s">
        <v>322</v>
      </c>
      <c r="C56" s="18">
        <v>1</v>
      </c>
      <c r="D56">
        <v>27</v>
      </c>
      <c r="E56">
        <v>57</v>
      </c>
      <c r="F56" s="7">
        <v>33.629629629629598</v>
      </c>
      <c r="G56" s="8">
        <v>0.589993502274204</v>
      </c>
      <c r="H56" s="8">
        <v>0.99999999962567099</v>
      </c>
      <c r="I56" s="2">
        <v>6.6514784252950303</v>
      </c>
      <c r="J56" s="2">
        <v>3.4179432678639001</v>
      </c>
      <c r="K56">
        <v>0</v>
      </c>
    </row>
    <row r="57" spans="1:11" x14ac:dyDescent="0.25">
      <c r="A57" t="s">
        <v>93</v>
      </c>
      <c r="B57" s="13" t="s">
        <v>323</v>
      </c>
      <c r="C57" s="18">
        <v>26</v>
      </c>
      <c r="D57">
        <v>897</v>
      </c>
      <c r="E57">
        <v>45</v>
      </c>
      <c r="F57" s="7">
        <v>24.619843924191802</v>
      </c>
      <c r="G57" s="8">
        <v>0.54710764275981705</v>
      </c>
      <c r="H57" s="8">
        <v>0.958384779718915</v>
      </c>
      <c r="I57" s="2">
        <v>10.5418684163556</v>
      </c>
      <c r="J57" s="2">
        <v>2.77738334873463</v>
      </c>
      <c r="K57">
        <v>0</v>
      </c>
    </row>
    <row r="58" spans="1:11" x14ac:dyDescent="0.25">
      <c r="A58" t="s">
        <v>94</v>
      </c>
      <c r="B58" s="13" t="s">
        <v>323</v>
      </c>
      <c r="C58" s="18">
        <v>27</v>
      </c>
      <c r="D58">
        <v>961</v>
      </c>
      <c r="E58">
        <v>45</v>
      </c>
      <c r="F58" s="7">
        <v>24.637877211238301</v>
      </c>
      <c r="G58" s="8">
        <v>0.54750838247196199</v>
      </c>
      <c r="H58" s="8">
        <v>0.96068597068351602</v>
      </c>
      <c r="I58" s="2">
        <v>10.784729813757099</v>
      </c>
      <c r="J58" s="2">
        <v>2.7163137180844501</v>
      </c>
      <c r="K58">
        <v>0</v>
      </c>
    </row>
    <row r="59" spans="1:11" x14ac:dyDescent="0.25">
      <c r="A59" t="s">
        <v>95</v>
      </c>
      <c r="B59" s="13" t="s">
        <v>323</v>
      </c>
      <c r="C59" s="18">
        <v>28</v>
      </c>
      <c r="D59">
        <v>999</v>
      </c>
      <c r="E59">
        <v>45</v>
      </c>
      <c r="F59" s="7">
        <v>24.2552552552553</v>
      </c>
      <c r="G59" s="8">
        <v>0.53900567233900598</v>
      </c>
      <c r="H59" s="8">
        <v>0.96006717055734103</v>
      </c>
      <c r="I59" s="2">
        <v>10.945204654082501</v>
      </c>
      <c r="J59" s="2">
        <v>2.7535087110066998</v>
      </c>
      <c r="K59">
        <v>0</v>
      </c>
    </row>
    <row r="60" spans="1:11" x14ac:dyDescent="0.25">
      <c r="A60" t="s">
        <v>96</v>
      </c>
      <c r="B60" s="13" t="s">
        <v>323</v>
      </c>
      <c r="C60" s="18">
        <v>29</v>
      </c>
      <c r="D60">
        <v>917</v>
      </c>
      <c r="E60">
        <v>45</v>
      </c>
      <c r="F60" s="7">
        <v>24.630316248636898</v>
      </c>
      <c r="G60" s="8">
        <v>0.54734036108081896</v>
      </c>
      <c r="H60" s="8">
        <v>0.95951602000352698</v>
      </c>
      <c r="I60" s="2">
        <v>10.920698528067</v>
      </c>
      <c r="J60" s="2">
        <v>2.7550088140009201</v>
      </c>
      <c r="K60">
        <v>0</v>
      </c>
    </row>
    <row r="61" spans="1:11" x14ac:dyDescent="0.25">
      <c r="A61" t="s">
        <v>97</v>
      </c>
      <c r="B61" s="13" t="s">
        <v>323</v>
      </c>
      <c r="C61" s="18">
        <v>30</v>
      </c>
      <c r="D61">
        <v>851</v>
      </c>
      <c r="E61">
        <v>45</v>
      </c>
      <c r="F61" s="7">
        <v>25.776733254994099</v>
      </c>
      <c r="G61" s="8">
        <v>0.57281629455542504</v>
      </c>
      <c r="H61" s="8">
        <v>0.95977101866927905</v>
      </c>
      <c r="I61" s="2">
        <v>10.391488559984699</v>
      </c>
      <c r="J61" s="2">
        <v>2.6692940285273301</v>
      </c>
      <c r="K61">
        <v>0</v>
      </c>
    </row>
    <row r="62" spans="1:11" x14ac:dyDescent="0.25">
      <c r="A62" t="s">
        <v>98</v>
      </c>
      <c r="B62" s="13" t="s">
        <v>323</v>
      </c>
      <c r="C62" s="18">
        <v>31</v>
      </c>
      <c r="D62">
        <v>848</v>
      </c>
      <c r="E62">
        <v>45</v>
      </c>
      <c r="F62" s="7">
        <v>24.1191037735849</v>
      </c>
      <c r="G62" s="8">
        <v>0.535980083857442</v>
      </c>
      <c r="H62" s="8">
        <v>0.95929095039971501</v>
      </c>
      <c r="I62" s="2">
        <v>10.5251130794469</v>
      </c>
      <c r="J62" s="2">
        <v>2.7141018529651402</v>
      </c>
      <c r="K62">
        <v>0</v>
      </c>
    </row>
    <row r="63" spans="1:11" x14ac:dyDescent="0.25">
      <c r="A63" t="s">
        <v>99</v>
      </c>
      <c r="B63" s="13" t="s">
        <v>323</v>
      </c>
      <c r="C63" s="18">
        <v>32</v>
      </c>
      <c r="D63">
        <v>833</v>
      </c>
      <c r="E63">
        <v>45</v>
      </c>
      <c r="F63" s="7">
        <v>23.8391356542617</v>
      </c>
      <c r="G63" s="8">
        <v>0.52975857009470495</v>
      </c>
      <c r="H63" s="8">
        <v>0.96421703266327796</v>
      </c>
      <c r="I63" s="2">
        <v>11.231525652500499</v>
      </c>
      <c r="J63" s="2">
        <v>2.7145181054501202</v>
      </c>
      <c r="K63">
        <v>0</v>
      </c>
    </row>
    <row r="64" spans="1:11" x14ac:dyDescent="0.25">
      <c r="A64" t="s">
        <v>100</v>
      </c>
      <c r="B64" s="13" t="s">
        <v>323</v>
      </c>
      <c r="C64" s="18">
        <v>33</v>
      </c>
      <c r="D64">
        <v>1030</v>
      </c>
      <c r="E64">
        <v>45</v>
      </c>
      <c r="F64" s="7">
        <v>24.607766990291299</v>
      </c>
      <c r="G64" s="8">
        <v>0.54683926645091696</v>
      </c>
      <c r="H64" s="8">
        <v>0.96111383305752396</v>
      </c>
      <c r="I64" s="2">
        <v>10.946265870397101</v>
      </c>
      <c r="J64" s="2">
        <v>2.69920554136832</v>
      </c>
      <c r="K64">
        <v>0</v>
      </c>
    </row>
    <row r="65" spans="1:11" x14ac:dyDescent="0.25">
      <c r="A65" t="s">
        <v>101</v>
      </c>
      <c r="B65" s="13" t="s">
        <v>323</v>
      </c>
      <c r="C65" s="18">
        <v>34</v>
      </c>
      <c r="D65">
        <v>950</v>
      </c>
      <c r="E65">
        <v>45</v>
      </c>
      <c r="F65" s="7">
        <v>25.441052631578899</v>
      </c>
      <c r="G65" s="8">
        <v>0.56535672514619895</v>
      </c>
      <c r="H65" s="8">
        <v>0.96582278657571996</v>
      </c>
      <c r="I65" s="2">
        <v>11.5157014241956</v>
      </c>
      <c r="J65" s="2">
        <v>2.6918230784682899</v>
      </c>
      <c r="K65">
        <v>0</v>
      </c>
    </row>
    <row r="66" spans="1:11" x14ac:dyDescent="0.25">
      <c r="A66" t="s">
        <v>102</v>
      </c>
      <c r="B66" s="13" t="s">
        <v>323</v>
      </c>
      <c r="C66" s="18">
        <v>35</v>
      </c>
      <c r="D66">
        <v>964</v>
      </c>
      <c r="E66">
        <v>45</v>
      </c>
      <c r="F66" s="7">
        <v>23.652489626556001</v>
      </c>
      <c r="G66" s="8">
        <v>0.52561088059013406</v>
      </c>
      <c r="H66" s="8">
        <v>0.96029099484372005</v>
      </c>
      <c r="I66" s="2">
        <v>10.8445345411034</v>
      </c>
      <c r="J66" s="2">
        <v>2.7272653598619598</v>
      </c>
      <c r="K66">
        <v>0</v>
      </c>
    </row>
    <row r="67" spans="1:11" x14ac:dyDescent="0.25">
      <c r="A67" t="s">
        <v>103</v>
      </c>
      <c r="B67" s="13" t="s">
        <v>323</v>
      </c>
      <c r="C67" s="18">
        <v>36</v>
      </c>
      <c r="D67">
        <v>838</v>
      </c>
      <c r="E67">
        <v>45</v>
      </c>
      <c r="F67" s="7">
        <v>24.750596658711199</v>
      </c>
      <c r="G67" s="8">
        <v>0.55001325908247101</v>
      </c>
      <c r="H67" s="8">
        <v>0.96209698336413996</v>
      </c>
      <c r="I67" s="2">
        <v>10.8829371508557</v>
      </c>
      <c r="J67" s="2">
        <v>2.7021724149940201</v>
      </c>
      <c r="K67">
        <v>0</v>
      </c>
    </row>
    <row r="68" spans="1:11" x14ac:dyDescent="0.25">
      <c r="A68" t="s">
        <v>104</v>
      </c>
      <c r="B68" s="13" t="s">
        <v>323</v>
      </c>
      <c r="C68" s="18">
        <v>37</v>
      </c>
      <c r="D68">
        <v>925</v>
      </c>
      <c r="E68">
        <v>45</v>
      </c>
      <c r="F68" s="7">
        <v>25.983783783783799</v>
      </c>
      <c r="G68" s="8">
        <v>0.57741741741741703</v>
      </c>
      <c r="H68" s="8">
        <v>0.96394413466191498</v>
      </c>
      <c r="I68" s="2">
        <v>10.7823186169949</v>
      </c>
      <c r="J68" s="2">
        <v>2.6397095320358601</v>
      </c>
      <c r="K68">
        <v>0</v>
      </c>
    </row>
    <row r="69" spans="1:11" x14ac:dyDescent="0.25">
      <c r="A69" t="s">
        <v>105</v>
      </c>
      <c r="B69" s="13" t="s">
        <v>323</v>
      </c>
      <c r="C69" s="18">
        <v>38</v>
      </c>
      <c r="D69">
        <v>840</v>
      </c>
      <c r="E69">
        <v>45</v>
      </c>
      <c r="F69" s="7">
        <v>23.7107142857143</v>
      </c>
      <c r="G69" s="8">
        <v>0.52690476190476199</v>
      </c>
      <c r="H69" s="8">
        <v>0.96064607967149496</v>
      </c>
      <c r="I69" s="2">
        <v>10.910553199635901</v>
      </c>
      <c r="J69" s="2">
        <v>2.7692800943417799</v>
      </c>
      <c r="K69">
        <v>0</v>
      </c>
    </row>
    <row r="70" spans="1:11" x14ac:dyDescent="0.25">
      <c r="A70" t="s">
        <v>106</v>
      </c>
      <c r="B70" s="13" t="s">
        <v>323</v>
      </c>
      <c r="C70" s="18">
        <v>39</v>
      </c>
      <c r="D70">
        <v>757</v>
      </c>
      <c r="E70">
        <v>45</v>
      </c>
      <c r="F70" s="7">
        <v>23.970937912813699</v>
      </c>
      <c r="G70" s="8">
        <v>0.53268750917363905</v>
      </c>
      <c r="H70" s="8">
        <v>0.96622656245818095</v>
      </c>
      <c r="I70" s="2">
        <v>11.145464391406399</v>
      </c>
      <c r="J70" s="2">
        <v>2.67785767469231</v>
      </c>
      <c r="K70">
        <v>0</v>
      </c>
    </row>
    <row r="71" spans="1:11" x14ac:dyDescent="0.25">
      <c r="A71" t="s">
        <v>107</v>
      </c>
      <c r="B71" s="13" t="s">
        <v>323</v>
      </c>
      <c r="C71" s="18">
        <v>40</v>
      </c>
      <c r="D71">
        <v>828</v>
      </c>
      <c r="E71">
        <v>45</v>
      </c>
      <c r="F71" s="7">
        <v>25.0579710144928</v>
      </c>
      <c r="G71" s="8">
        <v>0.55684380032206104</v>
      </c>
      <c r="H71" s="8">
        <v>0.96483535614802296</v>
      </c>
      <c r="I71" s="2">
        <v>11.010779449092</v>
      </c>
      <c r="J71" s="2">
        <v>2.6751823934655201</v>
      </c>
      <c r="K71">
        <v>0</v>
      </c>
    </row>
    <row r="72" spans="1:11" x14ac:dyDescent="0.25">
      <c r="A72" t="s">
        <v>108</v>
      </c>
      <c r="B72" s="13" t="s">
        <v>323</v>
      </c>
      <c r="C72" s="18">
        <v>41</v>
      </c>
      <c r="D72">
        <v>909</v>
      </c>
      <c r="E72">
        <v>45</v>
      </c>
      <c r="F72" s="7">
        <v>24.366336633663401</v>
      </c>
      <c r="G72" s="8">
        <v>0.54147414741474098</v>
      </c>
      <c r="H72" s="8">
        <v>0.96313168286906403</v>
      </c>
      <c r="I72" s="2">
        <v>10.918652446918401</v>
      </c>
      <c r="J72" s="2">
        <v>2.6768311943349801</v>
      </c>
      <c r="K72">
        <v>0</v>
      </c>
    </row>
    <row r="73" spans="1:11" x14ac:dyDescent="0.25">
      <c r="A73" t="s">
        <v>109</v>
      </c>
      <c r="B73" s="13" t="s">
        <v>323</v>
      </c>
      <c r="C73" s="18">
        <v>42</v>
      </c>
      <c r="D73">
        <v>948</v>
      </c>
      <c r="E73">
        <v>45</v>
      </c>
      <c r="F73" s="7">
        <v>24.318565400843902</v>
      </c>
      <c r="G73" s="8">
        <v>0.54041256446319696</v>
      </c>
      <c r="H73" s="8">
        <v>0.96477137949817604</v>
      </c>
      <c r="I73" s="2">
        <v>11.242822102894101</v>
      </c>
      <c r="J73" s="2">
        <v>2.6777485663606901</v>
      </c>
      <c r="K73">
        <v>0</v>
      </c>
    </row>
    <row r="74" spans="1:11" x14ac:dyDescent="0.25">
      <c r="A74" t="s">
        <v>110</v>
      </c>
      <c r="B74" s="13" t="s">
        <v>323</v>
      </c>
      <c r="C74" s="18">
        <v>43</v>
      </c>
      <c r="D74">
        <v>819</v>
      </c>
      <c r="E74">
        <v>45</v>
      </c>
      <c r="F74" s="7">
        <v>24.147741147741101</v>
      </c>
      <c r="G74" s="8">
        <v>0.53661646994980305</v>
      </c>
      <c r="H74" s="8">
        <v>0.96440138303687495</v>
      </c>
      <c r="I74" s="2">
        <v>10.9600922734236</v>
      </c>
      <c r="J74" s="2">
        <v>2.6948666174146201</v>
      </c>
      <c r="K74">
        <v>0</v>
      </c>
    </row>
    <row r="75" spans="1:11" x14ac:dyDescent="0.25">
      <c r="A75" t="s">
        <v>111</v>
      </c>
      <c r="B75" s="13" t="s">
        <v>323</v>
      </c>
      <c r="C75" s="18">
        <v>44</v>
      </c>
      <c r="D75">
        <v>821</v>
      </c>
      <c r="E75">
        <v>45</v>
      </c>
      <c r="F75" s="7">
        <v>25.344701583434802</v>
      </c>
      <c r="G75" s="8">
        <v>0.56321559074299599</v>
      </c>
      <c r="H75" s="8">
        <v>0.96331255065181098</v>
      </c>
      <c r="I75" s="2">
        <v>10.9320210710291</v>
      </c>
      <c r="J75" s="2">
        <v>2.7015189603849201</v>
      </c>
      <c r="K75">
        <v>0</v>
      </c>
    </row>
    <row r="76" spans="1:11" x14ac:dyDescent="0.25">
      <c r="A76" t="s">
        <v>112</v>
      </c>
      <c r="B76" s="13" t="s">
        <v>323</v>
      </c>
      <c r="C76" s="18">
        <v>45</v>
      </c>
      <c r="D76">
        <v>932</v>
      </c>
      <c r="E76">
        <v>45</v>
      </c>
      <c r="F76" s="7">
        <v>24.8143776824034</v>
      </c>
      <c r="G76" s="8">
        <v>0.55143061516452097</v>
      </c>
      <c r="H76" s="8">
        <v>0.95989750269089802</v>
      </c>
      <c r="I76" s="2">
        <v>10.738013192599601</v>
      </c>
      <c r="J76" s="2">
        <v>2.7113072559568598</v>
      </c>
      <c r="K76">
        <v>0</v>
      </c>
    </row>
    <row r="77" spans="1:11" x14ac:dyDescent="0.25">
      <c r="A77" t="s">
        <v>113</v>
      </c>
      <c r="B77" s="13" t="s">
        <v>323</v>
      </c>
      <c r="C77" s="18">
        <v>46</v>
      </c>
      <c r="D77">
        <v>872</v>
      </c>
      <c r="E77">
        <v>45</v>
      </c>
      <c r="F77" s="7">
        <v>24.844036697247699</v>
      </c>
      <c r="G77" s="8">
        <v>0.55208970438328198</v>
      </c>
      <c r="H77" s="8">
        <v>0.96539705813582699</v>
      </c>
      <c r="I77" s="2">
        <v>11.1942861527377</v>
      </c>
      <c r="J77" s="2">
        <v>2.6751061317549198</v>
      </c>
      <c r="K77">
        <v>0</v>
      </c>
    </row>
    <row r="78" spans="1:11" x14ac:dyDescent="0.25">
      <c r="A78" t="s">
        <v>114</v>
      </c>
      <c r="B78" s="13" t="s">
        <v>323</v>
      </c>
      <c r="C78" s="18">
        <v>47</v>
      </c>
      <c r="D78">
        <v>943</v>
      </c>
      <c r="E78">
        <v>45</v>
      </c>
      <c r="F78" s="7">
        <v>24.0583244962884</v>
      </c>
      <c r="G78" s="8">
        <v>0.53462943325085399</v>
      </c>
      <c r="H78" s="8">
        <v>0.95438675944600104</v>
      </c>
      <c r="I78" s="2">
        <v>10.206768504495299</v>
      </c>
      <c r="J78" s="2">
        <v>2.7073513791566701</v>
      </c>
      <c r="K78">
        <v>0</v>
      </c>
    </row>
    <row r="79" spans="1:11" x14ac:dyDescent="0.25">
      <c r="A79" t="s">
        <v>115</v>
      </c>
      <c r="B79" s="13" t="s">
        <v>323</v>
      </c>
      <c r="C79" s="18">
        <v>48</v>
      </c>
      <c r="D79">
        <v>850</v>
      </c>
      <c r="E79">
        <v>45</v>
      </c>
      <c r="F79" s="7">
        <v>25.1317647058824</v>
      </c>
      <c r="G79" s="8">
        <v>0.55848366013071904</v>
      </c>
      <c r="H79" s="8">
        <v>0.96164682726714701</v>
      </c>
      <c r="I79" s="2">
        <v>10.614746412661599</v>
      </c>
      <c r="J79" s="2">
        <v>2.7014336226984099</v>
      </c>
      <c r="K79">
        <v>0</v>
      </c>
    </row>
    <row r="80" spans="1:11" x14ac:dyDescent="0.25">
      <c r="A80" t="s">
        <v>116</v>
      </c>
      <c r="B80" s="13" t="s">
        <v>323</v>
      </c>
      <c r="C80" s="18">
        <v>49</v>
      </c>
      <c r="D80">
        <v>855</v>
      </c>
      <c r="E80">
        <v>45</v>
      </c>
      <c r="F80" s="7">
        <v>25.025730994151999</v>
      </c>
      <c r="G80" s="8">
        <v>0.55612735542560099</v>
      </c>
      <c r="H80" s="8">
        <v>0.96072283898003696</v>
      </c>
      <c r="I80" s="2">
        <v>10.7501665973763</v>
      </c>
      <c r="J80" s="2">
        <v>2.7175779937073501</v>
      </c>
      <c r="K80">
        <v>0</v>
      </c>
    </row>
    <row r="81" spans="1:11" x14ac:dyDescent="0.25">
      <c r="A81" t="s">
        <v>117</v>
      </c>
      <c r="B81" s="13" t="s">
        <v>324</v>
      </c>
      <c r="C81" s="18">
        <v>26</v>
      </c>
      <c r="D81">
        <v>1184</v>
      </c>
      <c r="E81">
        <v>45</v>
      </c>
      <c r="F81" s="7">
        <v>21.231418918918902</v>
      </c>
      <c r="G81" s="8">
        <v>0.47180930930930898</v>
      </c>
      <c r="H81" s="8">
        <v>0.93918699441210096</v>
      </c>
      <c r="I81" s="2">
        <v>9.15604328679518</v>
      </c>
      <c r="J81" s="2">
        <v>2.7803883476904501</v>
      </c>
      <c r="K81">
        <v>0</v>
      </c>
    </row>
    <row r="82" spans="1:11" x14ac:dyDescent="0.25">
      <c r="A82" t="s">
        <v>118</v>
      </c>
      <c r="B82" s="13" t="s">
        <v>324</v>
      </c>
      <c r="C82" s="18">
        <v>27</v>
      </c>
      <c r="D82">
        <v>1150</v>
      </c>
      <c r="E82">
        <v>45</v>
      </c>
      <c r="F82" s="7">
        <v>25.025217391304299</v>
      </c>
      <c r="G82" s="8">
        <v>0.55611594202898595</v>
      </c>
      <c r="H82" s="8">
        <v>0.93808109051938604</v>
      </c>
      <c r="I82" s="2">
        <v>8.8438867625299604</v>
      </c>
      <c r="J82" s="2">
        <v>2.7907544879620998</v>
      </c>
      <c r="K82">
        <v>0</v>
      </c>
    </row>
    <row r="83" spans="1:11" x14ac:dyDescent="0.25">
      <c r="A83" t="s">
        <v>119</v>
      </c>
      <c r="B83" s="13" t="s">
        <v>324</v>
      </c>
      <c r="C83" s="18">
        <v>28</v>
      </c>
      <c r="D83">
        <v>1152</v>
      </c>
      <c r="E83">
        <v>45</v>
      </c>
      <c r="F83" s="7">
        <v>23.4609375</v>
      </c>
      <c r="G83" s="8">
        <v>0.52135416666666701</v>
      </c>
      <c r="H83" s="8">
        <v>0.94645953401651906</v>
      </c>
      <c r="I83" s="2">
        <v>9.8752532850316008</v>
      </c>
      <c r="J83" s="2">
        <v>2.8060312273062502</v>
      </c>
      <c r="K83">
        <v>0</v>
      </c>
    </row>
    <row r="84" spans="1:11" x14ac:dyDescent="0.25">
      <c r="A84" t="s">
        <v>120</v>
      </c>
      <c r="B84" s="13" t="s">
        <v>324</v>
      </c>
      <c r="C84" s="18">
        <v>29</v>
      </c>
      <c r="D84">
        <v>1278</v>
      </c>
      <c r="E84">
        <v>45</v>
      </c>
      <c r="F84" s="7">
        <v>23.151017214397498</v>
      </c>
      <c r="G84" s="8">
        <v>0.51446704920883302</v>
      </c>
      <c r="H84" s="8">
        <v>0.93172345068443096</v>
      </c>
      <c r="I84" s="2">
        <v>8.6779071089406496</v>
      </c>
      <c r="J84" s="2">
        <v>2.73997474303011</v>
      </c>
      <c r="K84">
        <v>0</v>
      </c>
    </row>
    <row r="85" spans="1:11" x14ac:dyDescent="0.25">
      <c r="A85" t="s">
        <v>121</v>
      </c>
      <c r="B85" s="13" t="s">
        <v>324</v>
      </c>
      <c r="C85" s="18">
        <v>30</v>
      </c>
      <c r="D85">
        <v>1050</v>
      </c>
      <c r="E85">
        <v>45</v>
      </c>
      <c r="F85" s="7">
        <v>24.844761904761899</v>
      </c>
      <c r="G85" s="8">
        <v>0.55210582010581999</v>
      </c>
      <c r="H85" s="8">
        <v>0.93554906189477405</v>
      </c>
      <c r="I85" s="2">
        <v>8.83012523786463</v>
      </c>
      <c r="J85" s="2">
        <v>2.7952211577656798</v>
      </c>
      <c r="K85">
        <v>0</v>
      </c>
    </row>
    <row r="86" spans="1:11" x14ac:dyDescent="0.25">
      <c r="A86" t="s">
        <v>122</v>
      </c>
      <c r="B86" s="13" t="s">
        <v>324</v>
      </c>
      <c r="C86" s="18">
        <v>31</v>
      </c>
      <c r="D86">
        <v>1103</v>
      </c>
      <c r="E86">
        <v>45</v>
      </c>
      <c r="F86" s="7">
        <v>23.810516772438799</v>
      </c>
      <c r="G86" s="8">
        <v>0.529122594943085</v>
      </c>
      <c r="H86" s="8">
        <v>0.942574860794966</v>
      </c>
      <c r="I86" s="2">
        <v>9.2324979368400903</v>
      </c>
      <c r="J86" s="2">
        <v>2.7426354508330699</v>
      </c>
      <c r="K86">
        <v>0</v>
      </c>
    </row>
    <row r="87" spans="1:11" x14ac:dyDescent="0.25">
      <c r="A87" t="s">
        <v>123</v>
      </c>
      <c r="B87" s="13" t="s">
        <v>324</v>
      </c>
      <c r="C87" s="18">
        <v>32</v>
      </c>
      <c r="D87">
        <v>1123</v>
      </c>
      <c r="E87">
        <v>45</v>
      </c>
      <c r="F87" s="7">
        <v>22.8103294746216</v>
      </c>
      <c r="G87" s="8">
        <v>0.50689621054714595</v>
      </c>
      <c r="H87" s="8">
        <v>0.94314527600875997</v>
      </c>
      <c r="I87" s="2">
        <v>9.3291275304599104</v>
      </c>
      <c r="J87" s="2">
        <v>2.7581326605765399</v>
      </c>
      <c r="K87">
        <v>0</v>
      </c>
    </row>
    <row r="88" spans="1:11" x14ac:dyDescent="0.25">
      <c r="A88" t="s">
        <v>124</v>
      </c>
      <c r="B88" s="13" t="s">
        <v>324</v>
      </c>
      <c r="C88" s="18">
        <v>33</v>
      </c>
      <c r="D88">
        <v>1264</v>
      </c>
      <c r="E88">
        <v>45</v>
      </c>
      <c r="F88" s="7">
        <v>23.3623417721519</v>
      </c>
      <c r="G88" s="8">
        <v>0.51916315049226403</v>
      </c>
      <c r="H88" s="8">
        <v>0.94652551809615204</v>
      </c>
      <c r="I88" s="2">
        <v>9.77044712131433</v>
      </c>
      <c r="J88" s="2">
        <v>2.76383522894427</v>
      </c>
      <c r="K88">
        <v>0</v>
      </c>
    </row>
    <row r="89" spans="1:11" x14ac:dyDescent="0.25">
      <c r="A89" t="s">
        <v>125</v>
      </c>
      <c r="B89" s="13" t="s">
        <v>324</v>
      </c>
      <c r="C89" s="18">
        <v>34</v>
      </c>
      <c r="D89">
        <v>1166</v>
      </c>
      <c r="E89">
        <v>45</v>
      </c>
      <c r="F89" s="7">
        <v>21.295025728988001</v>
      </c>
      <c r="G89" s="8">
        <v>0.47322279397751099</v>
      </c>
      <c r="H89" s="8">
        <v>0.93770304325035803</v>
      </c>
      <c r="I89" s="2">
        <v>8.9891928986586205</v>
      </c>
      <c r="J89" s="2">
        <v>2.8130657093346101</v>
      </c>
      <c r="K89">
        <v>0</v>
      </c>
    </row>
    <row r="90" spans="1:11" x14ac:dyDescent="0.25">
      <c r="A90" t="s">
        <v>126</v>
      </c>
      <c r="B90" s="13" t="s">
        <v>324</v>
      </c>
      <c r="C90" s="18">
        <v>35</v>
      </c>
      <c r="D90">
        <v>1197</v>
      </c>
      <c r="E90">
        <v>45</v>
      </c>
      <c r="F90" s="7">
        <v>23.5998329156224</v>
      </c>
      <c r="G90" s="8">
        <v>0.52444073145827497</v>
      </c>
      <c r="H90" s="8">
        <v>0.94352700381839505</v>
      </c>
      <c r="I90" s="2">
        <v>9.5860527851047905</v>
      </c>
      <c r="J90" s="2">
        <v>2.8166838562408301</v>
      </c>
      <c r="K90">
        <v>0</v>
      </c>
    </row>
    <row r="91" spans="1:11" x14ac:dyDescent="0.25">
      <c r="A91" t="s">
        <v>127</v>
      </c>
      <c r="B91" s="13" t="s">
        <v>324</v>
      </c>
      <c r="C91" s="18">
        <v>36</v>
      </c>
      <c r="D91">
        <v>1112</v>
      </c>
      <c r="E91">
        <v>45</v>
      </c>
      <c r="F91" s="7">
        <v>24.5476618705036</v>
      </c>
      <c r="G91" s="8">
        <v>0.54550359712230201</v>
      </c>
      <c r="H91" s="8">
        <v>0.93800920258087095</v>
      </c>
      <c r="I91" s="2">
        <v>9.0431246999701909</v>
      </c>
      <c r="J91" s="2">
        <v>2.7759634033736198</v>
      </c>
      <c r="K91">
        <v>0</v>
      </c>
    </row>
    <row r="92" spans="1:11" x14ac:dyDescent="0.25">
      <c r="A92" t="s">
        <v>128</v>
      </c>
      <c r="B92" s="13" t="s">
        <v>324</v>
      </c>
      <c r="C92" s="18">
        <v>37</v>
      </c>
      <c r="D92">
        <v>1029</v>
      </c>
      <c r="E92">
        <v>45</v>
      </c>
      <c r="F92" s="7">
        <v>23.604470359572399</v>
      </c>
      <c r="G92" s="8">
        <v>0.52454378576827598</v>
      </c>
      <c r="H92" s="8">
        <v>0.946817809923858</v>
      </c>
      <c r="I92" s="2">
        <v>9.7113005013928007</v>
      </c>
      <c r="J92" s="2">
        <v>2.80893077293939</v>
      </c>
      <c r="K92">
        <v>0</v>
      </c>
    </row>
    <row r="93" spans="1:11" x14ac:dyDescent="0.25">
      <c r="A93" t="s">
        <v>129</v>
      </c>
      <c r="B93" s="13" t="s">
        <v>324</v>
      </c>
      <c r="C93" s="18">
        <v>38</v>
      </c>
      <c r="D93">
        <v>1214</v>
      </c>
      <c r="E93">
        <v>45</v>
      </c>
      <c r="F93" s="7">
        <v>23.762767710049399</v>
      </c>
      <c r="G93" s="8">
        <v>0.52806150466776502</v>
      </c>
      <c r="H93" s="8">
        <v>0.94264859267574697</v>
      </c>
      <c r="I93" s="2">
        <v>9.1793379352943099</v>
      </c>
      <c r="J93" s="2">
        <v>2.71053572004557</v>
      </c>
      <c r="K93">
        <v>0</v>
      </c>
    </row>
    <row r="94" spans="1:11" x14ac:dyDescent="0.25">
      <c r="A94" t="s">
        <v>130</v>
      </c>
      <c r="B94" s="13" t="s">
        <v>324</v>
      </c>
      <c r="C94" s="18">
        <v>39</v>
      </c>
      <c r="D94">
        <v>1235</v>
      </c>
      <c r="E94">
        <v>45</v>
      </c>
      <c r="F94" s="7">
        <v>24.036437246963601</v>
      </c>
      <c r="G94" s="8">
        <v>0.53414304993252404</v>
      </c>
      <c r="H94" s="8">
        <v>0.94172725433242399</v>
      </c>
      <c r="I94" s="2">
        <v>9.4314622409862601</v>
      </c>
      <c r="J94" s="2">
        <v>2.7797154852314598</v>
      </c>
      <c r="K94">
        <v>0</v>
      </c>
    </row>
    <row r="95" spans="1:11" x14ac:dyDescent="0.25">
      <c r="A95" t="s">
        <v>131</v>
      </c>
      <c r="B95" s="13" t="s">
        <v>324</v>
      </c>
      <c r="C95" s="18">
        <v>40</v>
      </c>
      <c r="D95">
        <v>1164</v>
      </c>
      <c r="E95">
        <v>45</v>
      </c>
      <c r="F95" s="7">
        <v>24.1529209621993</v>
      </c>
      <c r="G95" s="8">
        <v>0.53673157693776297</v>
      </c>
      <c r="H95" s="8">
        <v>0.93850592729825599</v>
      </c>
      <c r="I95" s="2">
        <v>9.0709812023347993</v>
      </c>
      <c r="J95" s="2">
        <v>2.8041300547718899</v>
      </c>
      <c r="K95">
        <v>0</v>
      </c>
    </row>
    <row r="96" spans="1:11" x14ac:dyDescent="0.25">
      <c r="A96" t="s">
        <v>132</v>
      </c>
      <c r="B96" s="13" t="s">
        <v>324</v>
      </c>
      <c r="C96" s="18">
        <v>41</v>
      </c>
      <c r="D96">
        <v>1232</v>
      </c>
      <c r="E96">
        <v>45</v>
      </c>
      <c r="F96" s="7">
        <v>24.815746753246799</v>
      </c>
      <c r="G96" s="8">
        <v>0.55146103896103904</v>
      </c>
      <c r="H96" s="8">
        <v>0.93610910328939001</v>
      </c>
      <c r="I96" s="2">
        <v>9.2431358382465998</v>
      </c>
      <c r="J96" s="2">
        <v>2.8370446671715399</v>
      </c>
      <c r="K96">
        <v>0</v>
      </c>
    </row>
    <row r="97" spans="1:11" x14ac:dyDescent="0.25">
      <c r="A97" t="s">
        <v>133</v>
      </c>
      <c r="B97" s="13" t="s">
        <v>324</v>
      </c>
      <c r="C97" s="18">
        <v>42</v>
      </c>
      <c r="D97">
        <v>1294</v>
      </c>
      <c r="E97">
        <v>45</v>
      </c>
      <c r="F97" s="7">
        <v>23.1221020092736</v>
      </c>
      <c r="G97" s="8">
        <v>0.51382448909496803</v>
      </c>
      <c r="H97" s="8">
        <v>0.94462090317550895</v>
      </c>
      <c r="I97" s="2">
        <v>9.7422588255695999</v>
      </c>
      <c r="J97" s="2">
        <v>2.77646148584203</v>
      </c>
      <c r="K97">
        <v>0</v>
      </c>
    </row>
    <row r="98" spans="1:11" x14ac:dyDescent="0.25">
      <c r="A98" t="s">
        <v>134</v>
      </c>
      <c r="B98" s="13" t="s">
        <v>324</v>
      </c>
      <c r="C98" s="18">
        <v>43</v>
      </c>
      <c r="D98">
        <v>1057</v>
      </c>
      <c r="E98">
        <v>45</v>
      </c>
      <c r="F98" s="7">
        <v>25.149479659413402</v>
      </c>
      <c r="G98" s="8">
        <v>0.55887732576474303</v>
      </c>
      <c r="H98" s="8">
        <v>0.93362859601622805</v>
      </c>
      <c r="I98" s="2">
        <v>8.7462319924702694</v>
      </c>
      <c r="J98" s="2">
        <v>2.7904950875488699</v>
      </c>
      <c r="K98">
        <v>0</v>
      </c>
    </row>
    <row r="99" spans="1:11" x14ac:dyDescent="0.25">
      <c r="A99" t="s">
        <v>135</v>
      </c>
      <c r="B99" s="13" t="s">
        <v>324</v>
      </c>
      <c r="C99" s="18">
        <v>44</v>
      </c>
      <c r="D99">
        <v>1143</v>
      </c>
      <c r="E99">
        <v>45</v>
      </c>
      <c r="F99" s="7">
        <v>22.1198600174978</v>
      </c>
      <c r="G99" s="8">
        <v>0.49155244483328497</v>
      </c>
      <c r="H99" s="8">
        <v>0.93647000597956698</v>
      </c>
      <c r="I99" s="2">
        <v>8.8548609928561</v>
      </c>
      <c r="J99" s="2">
        <v>2.7529967790465402</v>
      </c>
      <c r="K99">
        <v>0</v>
      </c>
    </row>
    <row r="100" spans="1:11" x14ac:dyDescent="0.25">
      <c r="A100" t="s">
        <v>136</v>
      </c>
      <c r="B100" s="13" t="s">
        <v>324</v>
      </c>
      <c r="C100" s="18">
        <v>45</v>
      </c>
      <c r="D100">
        <v>1143</v>
      </c>
      <c r="E100">
        <v>45</v>
      </c>
      <c r="F100" s="7">
        <v>23.2160979877515</v>
      </c>
      <c r="G100" s="8">
        <v>0.51591328861670105</v>
      </c>
      <c r="H100" s="8">
        <v>0.94220783860385804</v>
      </c>
      <c r="I100" s="2">
        <v>9.1588254642891407</v>
      </c>
      <c r="J100" s="2">
        <v>2.72425029675611</v>
      </c>
      <c r="K100">
        <v>0</v>
      </c>
    </row>
    <row r="101" spans="1:11" x14ac:dyDescent="0.25">
      <c r="A101" t="s">
        <v>137</v>
      </c>
      <c r="B101" s="13" t="s">
        <v>324</v>
      </c>
      <c r="C101" s="18">
        <v>46</v>
      </c>
      <c r="D101">
        <v>1032</v>
      </c>
      <c r="E101">
        <v>45</v>
      </c>
      <c r="F101" s="7">
        <v>21.653100775193799</v>
      </c>
      <c r="G101" s="8">
        <v>0.48118001722652898</v>
      </c>
      <c r="H101" s="8">
        <v>0.95028216397124399</v>
      </c>
      <c r="I101" s="2">
        <v>9.7175339280395008</v>
      </c>
      <c r="J101" s="2">
        <v>2.7533770685416101</v>
      </c>
      <c r="K101">
        <v>0</v>
      </c>
    </row>
    <row r="102" spans="1:11" x14ac:dyDescent="0.25">
      <c r="A102" t="s">
        <v>138</v>
      </c>
      <c r="B102" s="13" t="s">
        <v>324</v>
      </c>
      <c r="C102" s="18">
        <v>47</v>
      </c>
      <c r="D102">
        <v>1189</v>
      </c>
      <c r="E102">
        <v>45</v>
      </c>
      <c r="F102" s="7">
        <v>24.748528174936901</v>
      </c>
      <c r="G102" s="8">
        <v>0.54996729277637602</v>
      </c>
      <c r="H102" s="8">
        <v>0.93875505037543305</v>
      </c>
      <c r="I102" s="2">
        <v>9.2871245148574602</v>
      </c>
      <c r="J102" s="2">
        <v>2.7919450185009902</v>
      </c>
      <c r="K102">
        <v>0</v>
      </c>
    </row>
    <row r="103" spans="1:11" x14ac:dyDescent="0.25">
      <c r="A103" t="s">
        <v>139</v>
      </c>
      <c r="B103" s="13" t="s">
        <v>324</v>
      </c>
      <c r="C103" s="18">
        <v>48</v>
      </c>
      <c r="D103">
        <v>1117</v>
      </c>
      <c r="E103">
        <v>45</v>
      </c>
      <c r="F103" s="7">
        <v>22.985675917636499</v>
      </c>
      <c r="G103" s="8">
        <v>0.51079279816970102</v>
      </c>
      <c r="H103" s="8">
        <v>0.94034335603938402</v>
      </c>
      <c r="I103" s="2">
        <v>9.1991979359879998</v>
      </c>
      <c r="J103" s="2">
        <v>2.7965968674268602</v>
      </c>
      <c r="K103">
        <v>0</v>
      </c>
    </row>
    <row r="104" spans="1:11" x14ac:dyDescent="0.25">
      <c r="A104" t="s">
        <v>140</v>
      </c>
      <c r="B104" s="13" t="s">
        <v>324</v>
      </c>
      <c r="C104" s="18">
        <v>49</v>
      </c>
      <c r="D104">
        <v>1157</v>
      </c>
      <c r="E104">
        <v>45</v>
      </c>
      <c r="F104" s="7">
        <v>21.765773552290401</v>
      </c>
      <c r="G104" s="8">
        <v>0.48368385671756498</v>
      </c>
      <c r="H104" s="8">
        <v>0.93570668171770999</v>
      </c>
      <c r="I104" s="2">
        <v>9.0379593874863993</v>
      </c>
      <c r="J104" s="2">
        <v>2.79583154171937</v>
      </c>
      <c r="K104">
        <v>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20" sqref="A20"/>
    </sheetView>
  </sheetViews>
  <sheetFormatPr defaultRowHeight="15" x14ac:dyDescent="0.25"/>
  <cols>
    <col min="1" max="1" width="31.42578125" customWidth="1"/>
    <col min="2" max="2" width="14.140625" style="13" customWidth="1"/>
    <col min="3" max="5" width="11.7109375" style="13" customWidth="1"/>
  </cols>
  <sheetData>
    <row r="1" spans="1:5" x14ac:dyDescent="0.25">
      <c r="A1" s="1" t="s">
        <v>141</v>
      </c>
    </row>
    <row r="2" spans="1:5" ht="15.75" thickBot="1" x14ac:dyDescent="0.3"/>
    <row r="3" spans="1:5" ht="29.25" customHeight="1" thickBot="1" x14ac:dyDescent="0.3">
      <c r="A3" s="21" t="s">
        <v>142</v>
      </c>
      <c r="B3" s="19" t="s">
        <v>143</v>
      </c>
      <c r="C3" s="19" t="s">
        <v>144</v>
      </c>
      <c r="D3" s="19" t="s">
        <v>145</v>
      </c>
      <c r="E3" s="19" t="s">
        <v>163</v>
      </c>
    </row>
    <row r="4" spans="1:5" x14ac:dyDescent="0.25">
      <c r="A4" t="s">
        <v>8</v>
      </c>
      <c r="B4" s="13" t="s">
        <v>146</v>
      </c>
      <c r="C4" s="13" t="s">
        <v>147</v>
      </c>
      <c r="D4" s="13" t="s">
        <v>147</v>
      </c>
      <c r="E4" s="13" t="s">
        <v>148</v>
      </c>
    </row>
    <row r="5" spans="1:5" x14ac:dyDescent="0.25">
      <c r="A5" t="s">
        <v>9</v>
      </c>
      <c r="B5" s="13" t="s">
        <v>146</v>
      </c>
      <c r="C5" s="13" t="s">
        <v>147</v>
      </c>
      <c r="D5" s="13" t="s">
        <v>147</v>
      </c>
      <c r="E5" s="13" t="s">
        <v>148</v>
      </c>
    </row>
    <row r="6" spans="1:5" x14ac:dyDescent="0.25">
      <c r="A6" t="s">
        <v>10</v>
      </c>
      <c r="B6" s="13" t="s">
        <v>149</v>
      </c>
      <c r="C6" s="13" t="s">
        <v>150</v>
      </c>
      <c r="D6" s="13" t="s">
        <v>150</v>
      </c>
      <c r="E6" s="13" t="s">
        <v>151</v>
      </c>
    </row>
    <row r="7" spans="1:5" x14ac:dyDescent="0.25">
      <c r="A7" t="s">
        <v>11</v>
      </c>
      <c r="B7" s="13" t="s">
        <v>149</v>
      </c>
      <c r="C7" s="13" t="s">
        <v>150</v>
      </c>
      <c r="D7" s="13" t="s">
        <v>150</v>
      </c>
      <c r="E7" s="13" t="s">
        <v>151</v>
      </c>
    </row>
    <row r="8" spans="1:5" x14ac:dyDescent="0.25">
      <c r="A8" t="s">
        <v>2</v>
      </c>
      <c r="B8" s="13" t="s">
        <v>152</v>
      </c>
      <c r="C8" s="13" t="s">
        <v>153</v>
      </c>
      <c r="D8" s="13" t="s">
        <v>153</v>
      </c>
      <c r="E8" s="13" t="s">
        <v>154</v>
      </c>
    </row>
    <row r="9" spans="1:5" x14ac:dyDescent="0.25">
      <c r="A9" t="s">
        <v>2</v>
      </c>
      <c r="B9" s="13" t="s">
        <v>155</v>
      </c>
      <c r="C9" s="13" t="s">
        <v>153</v>
      </c>
      <c r="D9" s="13" t="s">
        <v>154</v>
      </c>
      <c r="E9" s="13" t="s">
        <v>156</v>
      </c>
    </row>
    <row r="10" spans="1:5" x14ac:dyDescent="0.25">
      <c r="A10" t="s">
        <v>3</v>
      </c>
      <c r="B10" s="13" t="s">
        <v>152</v>
      </c>
      <c r="C10" s="13" t="s">
        <v>153</v>
      </c>
      <c r="D10" s="13" t="s">
        <v>153</v>
      </c>
      <c r="E10" s="13" t="s">
        <v>154</v>
      </c>
    </row>
    <row r="11" spans="1:5" x14ac:dyDescent="0.25">
      <c r="A11" t="s">
        <v>3</v>
      </c>
      <c r="B11" s="13" t="s">
        <v>155</v>
      </c>
      <c r="C11" s="13" t="s">
        <v>153</v>
      </c>
      <c r="D11" s="13" t="s">
        <v>154</v>
      </c>
      <c r="E11" s="13" t="s">
        <v>156</v>
      </c>
    </row>
    <row r="12" spans="1:5" x14ac:dyDescent="0.25">
      <c r="A12" t="s">
        <v>4</v>
      </c>
      <c r="B12" s="13" t="s">
        <v>157</v>
      </c>
      <c r="C12" s="13" t="s">
        <v>154</v>
      </c>
      <c r="D12" s="13" t="s">
        <v>154</v>
      </c>
      <c r="E12" s="13" t="s">
        <v>158</v>
      </c>
    </row>
    <row r="13" spans="1:5" x14ac:dyDescent="0.25">
      <c r="A13" t="s">
        <v>5</v>
      </c>
      <c r="B13" s="13" t="s">
        <v>157</v>
      </c>
      <c r="C13" s="13" t="s">
        <v>154</v>
      </c>
      <c r="D13" s="13" t="s">
        <v>154</v>
      </c>
      <c r="E13" s="13" t="s">
        <v>158</v>
      </c>
    </row>
    <row r="14" spans="1:5" x14ac:dyDescent="0.25">
      <c r="A14" t="s">
        <v>6</v>
      </c>
      <c r="B14" s="13" t="s">
        <v>152</v>
      </c>
      <c r="C14" s="13" t="s">
        <v>159</v>
      </c>
      <c r="D14" s="13" t="s">
        <v>159</v>
      </c>
      <c r="E14" s="13" t="s">
        <v>160</v>
      </c>
    </row>
    <row r="15" spans="1:5" x14ac:dyDescent="0.25">
      <c r="A15" t="s">
        <v>7</v>
      </c>
      <c r="B15" s="13" t="s">
        <v>157</v>
      </c>
      <c r="C15" s="13" t="s">
        <v>161</v>
      </c>
      <c r="D15" s="13" t="s">
        <v>161</v>
      </c>
      <c r="E15" s="13" t="s">
        <v>162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13" sqref="A13"/>
    </sheetView>
  </sheetViews>
  <sheetFormatPr defaultRowHeight="15" x14ac:dyDescent="0.25"/>
  <cols>
    <col min="1" max="1" width="30.7109375" customWidth="1"/>
    <col min="2" max="2" width="14.140625" style="13" customWidth="1"/>
    <col min="4" max="4" width="8" customWidth="1"/>
    <col min="5" max="5" width="11.28515625" customWidth="1"/>
    <col min="6" max="6" width="13.7109375" customWidth="1"/>
    <col min="7" max="7" width="12.42578125" customWidth="1"/>
    <col min="8" max="10" width="8.7109375" customWidth="1"/>
  </cols>
  <sheetData>
    <row r="1" spans="1:10" x14ac:dyDescent="0.25">
      <c r="A1" s="1" t="s">
        <v>164</v>
      </c>
    </row>
    <row r="2" spans="1:10" ht="15.75" thickBot="1" x14ac:dyDescent="0.3"/>
    <row r="3" spans="1:10" ht="42.75" customHeight="1" thickBot="1" x14ac:dyDescent="0.3">
      <c r="A3" s="27" t="s">
        <v>142</v>
      </c>
      <c r="B3" s="19" t="s">
        <v>165</v>
      </c>
      <c r="C3" s="28" t="s">
        <v>339</v>
      </c>
      <c r="D3" s="19" t="s">
        <v>13</v>
      </c>
      <c r="E3" s="22" t="s">
        <v>340</v>
      </c>
      <c r="F3" s="22" t="s">
        <v>341</v>
      </c>
      <c r="G3" s="22" t="s">
        <v>342</v>
      </c>
      <c r="H3" s="22" t="s">
        <v>166</v>
      </c>
      <c r="I3" s="22" t="s">
        <v>167</v>
      </c>
      <c r="J3" s="22" t="s">
        <v>168</v>
      </c>
    </row>
    <row r="4" spans="1:10" x14ac:dyDescent="0.25">
      <c r="A4" t="s">
        <v>8</v>
      </c>
      <c r="B4" s="13" t="s">
        <v>169</v>
      </c>
      <c r="C4" s="29">
        <v>0</v>
      </c>
      <c r="D4">
        <v>19718</v>
      </c>
      <c r="E4" s="30">
        <v>7.5</v>
      </c>
      <c r="F4" s="31">
        <v>506.7</v>
      </c>
      <c r="G4" s="31">
        <v>116.5</v>
      </c>
      <c r="H4" s="32">
        <v>0.91</v>
      </c>
      <c r="I4" s="32">
        <v>0.91</v>
      </c>
      <c r="J4" s="32">
        <v>0.98</v>
      </c>
    </row>
    <row r="5" spans="1:10" x14ac:dyDescent="0.25">
      <c r="A5" t="s">
        <v>8</v>
      </c>
      <c r="B5" s="13" t="s">
        <v>336</v>
      </c>
      <c r="C5" s="29">
        <v>5</v>
      </c>
      <c r="D5">
        <v>15186</v>
      </c>
      <c r="E5" s="30">
        <v>7.6</v>
      </c>
      <c r="F5" s="31">
        <v>511.8</v>
      </c>
      <c r="G5" s="31">
        <v>114.6</v>
      </c>
      <c r="H5" s="32">
        <v>0.92</v>
      </c>
      <c r="I5" s="32">
        <v>0.92</v>
      </c>
      <c r="J5" s="32">
        <v>0.99</v>
      </c>
    </row>
    <row r="6" spans="1:10" x14ac:dyDescent="0.25">
      <c r="A6" t="s">
        <v>10</v>
      </c>
      <c r="B6" s="13" t="s">
        <v>169</v>
      </c>
      <c r="C6" s="29">
        <v>0</v>
      </c>
      <c r="D6">
        <v>4292</v>
      </c>
      <c r="E6" s="30">
        <v>6.5</v>
      </c>
      <c r="F6" s="31">
        <v>569.70000000000005</v>
      </c>
      <c r="G6" s="31">
        <v>116.7</v>
      </c>
      <c r="H6" s="32">
        <v>0.75</v>
      </c>
      <c r="I6" s="32">
        <v>0.75</v>
      </c>
      <c r="J6" s="32">
        <v>0.9</v>
      </c>
    </row>
    <row r="7" spans="1:10" x14ac:dyDescent="0.25">
      <c r="A7" t="s">
        <v>10</v>
      </c>
      <c r="B7" s="13" t="s">
        <v>336</v>
      </c>
      <c r="C7" s="29">
        <v>5</v>
      </c>
      <c r="D7">
        <v>3371</v>
      </c>
      <c r="E7" s="30">
        <v>6.5</v>
      </c>
      <c r="F7" s="31">
        <v>573.6</v>
      </c>
      <c r="G7" s="31">
        <v>116.4</v>
      </c>
      <c r="H7" s="32">
        <v>0.77</v>
      </c>
      <c r="I7" s="32">
        <v>0.77</v>
      </c>
      <c r="J7" s="32">
        <v>0.91</v>
      </c>
    </row>
    <row r="8" spans="1:10" x14ac:dyDescent="0.25">
      <c r="A8" t="s">
        <v>2</v>
      </c>
      <c r="B8" s="13" t="s">
        <v>338</v>
      </c>
      <c r="C8" s="29">
        <v>0</v>
      </c>
      <c r="D8">
        <v>17629</v>
      </c>
      <c r="E8" s="30">
        <v>5.8</v>
      </c>
      <c r="F8" s="31">
        <v>58.3</v>
      </c>
      <c r="G8" s="31">
        <v>16.600000000000001</v>
      </c>
      <c r="H8" s="32">
        <v>0.66</v>
      </c>
      <c r="I8" s="32">
        <v>0.66</v>
      </c>
      <c r="J8" s="32">
        <v>0.77</v>
      </c>
    </row>
    <row r="9" spans="1:10" x14ac:dyDescent="0.25">
      <c r="A9" t="s">
        <v>2</v>
      </c>
      <c r="B9" s="13" t="s">
        <v>333</v>
      </c>
      <c r="C9" s="29">
        <v>1</v>
      </c>
      <c r="D9">
        <v>2887</v>
      </c>
      <c r="E9" s="30">
        <v>4.7</v>
      </c>
      <c r="F9" s="31">
        <v>40</v>
      </c>
      <c r="G9" s="31">
        <v>14.5</v>
      </c>
      <c r="H9" s="32">
        <v>0.19</v>
      </c>
      <c r="I9" s="32">
        <v>0.33</v>
      </c>
      <c r="J9" s="32">
        <v>0.52</v>
      </c>
    </row>
    <row r="10" spans="1:10" x14ac:dyDescent="0.25">
      <c r="A10" t="s">
        <v>2</v>
      </c>
      <c r="B10" s="13" t="s">
        <v>337</v>
      </c>
      <c r="C10" s="29">
        <v>2</v>
      </c>
      <c r="D10">
        <v>11593</v>
      </c>
      <c r="E10" s="30">
        <v>6.3</v>
      </c>
      <c r="F10" s="31">
        <v>62.3</v>
      </c>
      <c r="G10" s="31">
        <v>14.1</v>
      </c>
      <c r="H10" s="32">
        <v>0.76</v>
      </c>
      <c r="I10" s="32">
        <v>0.76</v>
      </c>
      <c r="J10" s="32">
        <v>0.87</v>
      </c>
    </row>
    <row r="11" spans="1:10" x14ac:dyDescent="0.25">
      <c r="A11" t="s">
        <v>2</v>
      </c>
      <c r="B11" s="13" t="s">
        <v>334</v>
      </c>
      <c r="C11" s="29">
        <v>3</v>
      </c>
      <c r="D11">
        <v>5471</v>
      </c>
      <c r="E11" s="30">
        <v>6.7</v>
      </c>
      <c r="F11" s="31">
        <v>57.6</v>
      </c>
      <c r="G11" s="31">
        <v>15.4</v>
      </c>
      <c r="H11" s="32">
        <v>0.64</v>
      </c>
      <c r="I11" s="32">
        <v>0.78</v>
      </c>
      <c r="J11" s="32">
        <v>0.89</v>
      </c>
    </row>
    <row r="12" spans="1:10" x14ac:dyDescent="0.25">
      <c r="A12" t="s">
        <v>2</v>
      </c>
      <c r="B12" s="13" t="s">
        <v>335</v>
      </c>
      <c r="C12" s="29">
        <v>4</v>
      </c>
      <c r="D12">
        <v>6122</v>
      </c>
      <c r="E12" s="30">
        <v>6.7</v>
      </c>
      <c r="F12" s="31">
        <v>66.5</v>
      </c>
      <c r="G12" s="31">
        <v>11.4</v>
      </c>
      <c r="H12" s="32">
        <v>0.87</v>
      </c>
      <c r="I12" s="32">
        <v>0.87</v>
      </c>
      <c r="J12" s="32">
        <v>0.94</v>
      </c>
    </row>
    <row r="13" spans="1:10" x14ac:dyDescent="0.25">
      <c r="A13" t="s">
        <v>3</v>
      </c>
      <c r="B13" s="13" t="s">
        <v>338</v>
      </c>
      <c r="C13" s="29">
        <v>0</v>
      </c>
      <c r="D13">
        <v>33</v>
      </c>
      <c r="E13" s="30">
        <v>5.3</v>
      </c>
      <c r="F13" s="31">
        <v>54.7</v>
      </c>
      <c r="G13" s="31">
        <v>15.8</v>
      </c>
      <c r="H13" s="32">
        <v>0.57999999999999996</v>
      </c>
      <c r="I13" s="32">
        <v>0.57999999999999996</v>
      </c>
      <c r="J13" s="32">
        <v>0.76</v>
      </c>
    </row>
    <row r="14" spans="1:10" x14ac:dyDescent="0.25">
      <c r="A14" t="s">
        <v>3</v>
      </c>
      <c r="B14" s="13" t="s">
        <v>333</v>
      </c>
      <c r="C14" s="29">
        <v>1</v>
      </c>
      <c r="D14">
        <v>6</v>
      </c>
      <c r="E14" s="30">
        <v>4.2</v>
      </c>
      <c r="F14" s="31">
        <v>35.700000000000003</v>
      </c>
      <c r="G14" s="31">
        <v>11.4</v>
      </c>
      <c r="H14" s="32">
        <v>0.17</v>
      </c>
      <c r="I14" s="32">
        <v>0.17</v>
      </c>
      <c r="J14" s="32">
        <v>0.33</v>
      </c>
    </row>
    <row r="15" spans="1:10" x14ac:dyDescent="0.25">
      <c r="A15" t="s">
        <v>3</v>
      </c>
      <c r="B15" s="13" t="s">
        <v>337</v>
      </c>
      <c r="C15" s="29">
        <v>2</v>
      </c>
      <c r="D15">
        <v>22</v>
      </c>
      <c r="E15" s="30">
        <v>5.6</v>
      </c>
      <c r="F15" s="31">
        <v>57.3</v>
      </c>
      <c r="G15" s="31">
        <v>13.6</v>
      </c>
      <c r="H15" s="32">
        <v>0.64</v>
      </c>
      <c r="I15" s="32">
        <v>0.64</v>
      </c>
      <c r="J15" s="32">
        <v>0.86</v>
      </c>
    </row>
    <row r="16" spans="1:10" x14ac:dyDescent="0.25">
      <c r="A16" t="s">
        <v>3</v>
      </c>
      <c r="B16" s="13" t="s">
        <v>334</v>
      </c>
      <c r="C16" s="29">
        <v>3</v>
      </c>
      <c r="D16">
        <v>8</v>
      </c>
      <c r="E16" s="30">
        <v>5.7</v>
      </c>
      <c r="F16" s="31">
        <v>48.9</v>
      </c>
      <c r="G16" s="31">
        <v>13.9</v>
      </c>
      <c r="H16" s="32">
        <v>0.38</v>
      </c>
      <c r="I16" s="32">
        <v>0.75</v>
      </c>
      <c r="J16" s="32">
        <v>0.75</v>
      </c>
    </row>
    <row r="17" spans="1:10" x14ac:dyDescent="0.25">
      <c r="A17" t="s">
        <v>3</v>
      </c>
      <c r="B17" s="13" t="s">
        <v>335</v>
      </c>
      <c r="C17" s="29">
        <v>4</v>
      </c>
      <c r="D17">
        <v>14</v>
      </c>
      <c r="E17" s="30">
        <v>6.2</v>
      </c>
      <c r="F17" s="31">
        <v>62.1</v>
      </c>
      <c r="G17" s="31">
        <v>11.3</v>
      </c>
      <c r="H17" s="32">
        <v>0.79</v>
      </c>
      <c r="I17" s="32">
        <v>0.79</v>
      </c>
      <c r="J17" s="32">
        <v>0.93</v>
      </c>
    </row>
    <row r="18" spans="1:10" x14ac:dyDescent="0.25">
      <c r="A18" t="s">
        <v>4</v>
      </c>
      <c r="B18" s="13" t="s">
        <v>169</v>
      </c>
      <c r="C18" s="29">
        <v>0</v>
      </c>
      <c r="D18">
        <v>23322</v>
      </c>
      <c r="E18" s="30">
        <v>5.7</v>
      </c>
      <c r="F18" s="31">
        <v>49</v>
      </c>
      <c r="G18" s="31">
        <v>11.6</v>
      </c>
      <c r="H18" s="32">
        <v>0.6</v>
      </c>
      <c r="I18" s="32">
        <v>0.6</v>
      </c>
      <c r="J18" s="32">
        <v>0.94</v>
      </c>
    </row>
    <row r="19" spans="1:10" x14ac:dyDescent="0.25">
      <c r="A19" t="s">
        <v>4</v>
      </c>
      <c r="B19" s="13" t="s">
        <v>336</v>
      </c>
      <c r="C19" s="29">
        <v>5</v>
      </c>
      <c r="D19">
        <v>18683</v>
      </c>
      <c r="E19" s="30">
        <v>5.8</v>
      </c>
      <c r="F19" s="31">
        <v>49.2</v>
      </c>
      <c r="G19" s="31">
        <v>11.5</v>
      </c>
      <c r="H19" s="32">
        <v>0.61</v>
      </c>
      <c r="I19" s="32">
        <v>0.61</v>
      </c>
      <c r="J19" s="32">
        <v>0.95</v>
      </c>
    </row>
    <row r="20" spans="1:10" x14ac:dyDescent="0.25">
      <c r="A20" t="s">
        <v>5</v>
      </c>
      <c r="B20" s="13" t="s">
        <v>169</v>
      </c>
      <c r="C20" s="29">
        <v>0</v>
      </c>
      <c r="D20">
        <v>27</v>
      </c>
      <c r="E20" s="30">
        <v>5.8</v>
      </c>
      <c r="F20" s="31">
        <v>49.4</v>
      </c>
      <c r="G20" s="31">
        <v>11.5</v>
      </c>
      <c r="H20" s="32">
        <v>0.59</v>
      </c>
      <c r="I20" s="32">
        <v>0.59</v>
      </c>
      <c r="J20" s="32">
        <v>0.93</v>
      </c>
    </row>
    <row r="21" spans="1:10" x14ac:dyDescent="0.25">
      <c r="A21" t="s">
        <v>5</v>
      </c>
      <c r="B21" s="13" t="s">
        <v>336</v>
      </c>
      <c r="C21" s="29">
        <v>5</v>
      </c>
      <c r="D21">
        <v>23</v>
      </c>
      <c r="E21" s="30">
        <v>5.9</v>
      </c>
      <c r="F21" s="31">
        <v>51.3</v>
      </c>
      <c r="G21" s="31">
        <v>11.4</v>
      </c>
      <c r="H21" s="32">
        <v>0.7</v>
      </c>
      <c r="I21" s="32">
        <v>0.7</v>
      </c>
      <c r="J21" s="32">
        <v>0.91</v>
      </c>
    </row>
    <row r="22" spans="1:10" x14ac:dyDescent="0.25">
      <c r="A22" t="s">
        <v>6</v>
      </c>
      <c r="B22" s="13" t="s">
        <v>169</v>
      </c>
      <c r="C22" s="29">
        <v>0</v>
      </c>
      <c r="D22">
        <v>21387</v>
      </c>
      <c r="E22" s="30">
        <v>5</v>
      </c>
      <c r="F22" s="31">
        <v>38.4</v>
      </c>
      <c r="G22" s="31">
        <v>18.100000000000001</v>
      </c>
      <c r="H22" s="32">
        <v>0.39</v>
      </c>
      <c r="I22" s="32">
        <v>0.39</v>
      </c>
      <c r="J22" s="32">
        <v>0.57999999999999996</v>
      </c>
    </row>
    <row r="23" spans="1:10" x14ac:dyDescent="0.25">
      <c r="A23" t="s">
        <v>6</v>
      </c>
      <c r="B23" s="13" t="s">
        <v>333</v>
      </c>
      <c r="C23" s="29">
        <v>1</v>
      </c>
      <c r="D23">
        <v>1755</v>
      </c>
      <c r="E23" s="30">
        <v>3.3</v>
      </c>
      <c r="F23" s="31">
        <v>24.2</v>
      </c>
      <c r="G23" s="31">
        <v>16.600000000000001</v>
      </c>
      <c r="H23" s="32">
        <v>0.13</v>
      </c>
      <c r="I23" s="32">
        <v>0.13</v>
      </c>
      <c r="J23" s="32">
        <v>0.26</v>
      </c>
    </row>
    <row r="24" spans="1:10" x14ac:dyDescent="0.25">
      <c r="A24" t="s">
        <v>6</v>
      </c>
      <c r="B24" s="13" t="s">
        <v>170</v>
      </c>
      <c r="C24" s="29">
        <v>2</v>
      </c>
      <c r="D24">
        <v>15948</v>
      </c>
      <c r="E24" s="30">
        <v>5.0999999999999996</v>
      </c>
      <c r="F24" s="31">
        <v>39.6</v>
      </c>
      <c r="G24" s="31">
        <v>17.7</v>
      </c>
      <c r="H24" s="32">
        <v>0.41</v>
      </c>
      <c r="I24" s="32">
        <v>0.41</v>
      </c>
      <c r="J24" s="32">
        <v>0.61</v>
      </c>
    </row>
    <row r="25" spans="1:10" x14ac:dyDescent="0.25">
      <c r="A25" t="s">
        <v>6</v>
      </c>
      <c r="B25" s="13" t="s">
        <v>334</v>
      </c>
      <c r="C25" s="29">
        <v>3</v>
      </c>
      <c r="D25">
        <v>7627</v>
      </c>
      <c r="E25" s="30">
        <v>4.5</v>
      </c>
      <c r="F25" s="31">
        <v>34.299999999999997</v>
      </c>
      <c r="G25" s="31">
        <v>17.2</v>
      </c>
      <c r="H25" s="32">
        <v>0.28000000000000003</v>
      </c>
      <c r="I25" s="32">
        <v>0.28000000000000003</v>
      </c>
      <c r="J25" s="32">
        <v>0.48</v>
      </c>
    </row>
    <row r="26" spans="1:10" x14ac:dyDescent="0.25">
      <c r="A26" t="s">
        <v>6</v>
      </c>
      <c r="B26" s="13" t="s">
        <v>335</v>
      </c>
      <c r="C26" s="29">
        <v>4</v>
      </c>
      <c r="D26">
        <v>8321</v>
      </c>
      <c r="E26" s="30">
        <v>5.8</v>
      </c>
      <c r="F26" s="31">
        <v>44.5</v>
      </c>
      <c r="G26" s="31">
        <v>16.7</v>
      </c>
      <c r="H26" s="32">
        <v>0.53</v>
      </c>
      <c r="I26" s="32">
        <v>0.53</v>
      </c>
      <c r="J26" s="32">
        <v>0.72</v>
      </c>
    </row>
    <row r="27" spans="1:10" x14ac:dyDescent="0.25">
      <c r="A27" t="s">
        <v>7</v>
      </c>
      <c r="B27" s="13" t="s">
        <v>169</v>
      </c>
      <c r="C27" s="29">
        <v>0</v>
      </c>
      <c r="D27">
        <v>27785</v>
      </c>
      <c r="E27" s="30">
        <v>5</v>
      </c>
      <c r="F27" s="31">
        <v>38.5</v>
      </c>
      <c r="G27" s="31">
        <v>16.3</v>
      </c>
      <c r="H27" s="32">
        <v>0.32</v>
      </c>
      <c r="I27" s="32">
        <v>0.32</v>
      </c>
      <c r="J27" s="32">
        <v>0.68</v>
      </c>
    </row>
    <row r="28" spans="1:10" x14ac:dyDescent="0.25">
      <c r="A28" t="s">
        <v>7</v>
      </c>
      <c r="B28" s="13" t="s">
        <v>336</v>
      </c>
      <c r="C28" s="29">
        <v>5</v>
      </c>
      <c r="D28">
        <v>21680</v>
      </c>
      <c r="E28" s="30">
        <v>5</v>
      </c>
      <c r="F28" s="31">
        <v>38.5</v>
      </c>
      <c r="G28" s="31">
        <v>16.2</v>
      </c>
      <c r="H28" s="32">
        <v>0.32</v>
      </c>
      <c r="I28" s="32">
        <v>0.32</v>
      </c>
      <c r="J28" s="32">
        <v>0.68</v>
      </c>
    </row>
    <row r="30" spans="1:10" ht="40.5" customHeight="1" x14ac:dyDescent="0.25">
      <c r="A30" s="40" t="s">
        <v>332</v>
      </c>
      <c r="B30" s="40"/>
      <c r="C30" s="40"/>
      <c r="D30" s="40"/>
      <c r="E30" s="40"/>
      <c r="F30" s="40"/>
      <c r="G30" s="40"/>
      <c r="H30" s="40"/>
      <c r="I30" s="40"/>
      <c r="J30" s="40"/>
    </row>
    <row r="45" ht="36" customHeight="1" x14ac:dyDescent="0.25"/>
    <row r="49" spans="2:10" x14ac:dyDescent="0.25">
      <c r="B49" s="26"/>
      <c r="C49" s="25"/>
      <c r="D49" s="25"/>
      <c r="E49" s="25"/>
      <c r="F49" s="25"/>
      <c r="G49" s="25"/>
      <c r="H49" s="25"/>
      <c r="I49" s="25"/>
    </row>
    <row r="51" spans="2:10" x14ac:dyDescent="0.25">
      <c r="J51" s="25"/>
    </row>
    <row r="54" spans="2:10" ht="63.75" customHeight="1" x14ac:dyDescent="0.25"/>
    <row r="75" ht="15" customHeight="1" x14ac:dyDescent="0.25"/>
  </sheetData>
  <mergeCells count="1">
    <mergeCell ref="A30:J30"/>
  </mergeCells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7"/>
  <sheetViews>
    <sheetView zoomScaleNormal="100" workbookViewId="0">
      <selection activeCell="D18" sqref="D18"/>
    </sheetView>
  </sheetViews>
  <sheetFormatPr defaultRowHeight="15" x14ac:dyDescent="0.25"/>
  <cols>
    <col min="1" max="1" width="38.7109375" customWidth="1"/>
    <col min="2" max="2" width="11" customWidth="1"/>
    <col min="3" max="3" width="10.140625" customWidth="1"/>
    <col min="4" max="5" width="11" customWidth="1"/>
    <col min="6" max="15" width="6.5703125" customWidth="1"/>
  </cols>
  <sheetData>
    <row r="1" spans="1:15" x14ac:dyDescent="0.25">
      <c r="A1" s="1" t="s">
        <v>171</v>
      </c>
    </row>
    <row r="2" spans="1:15" ht="15.75" thickBot="1" x14ac:dyDescent="0.3"/>
    <row r="3" spans="1:15" ht="33.75" customHeight="1" thickBot="1" x14ac:dyDescent="0.3">
      <c r="A3" s="27" t="s">
        <v>142</v>
      </c>
      <c r="B3" s="27" t="s">
        <v>165</v>
      </c>
      <c r="C3" s="33" t="s">
        <v>339</v>
      </c>
      <c r="D3" s="22" t="s">
        <v>346</v>
      </c>
      <c r="E3" s="24" t="s">
        <v>13</v>
      </c>
      <c r="F3" s="24" t="s">
        <v>172</v>
      </c>
      <c r="G3" s="24" t="s">
        <v>173</v>
      </c>
      <c r="H3" s="24" t="s">
        <v>174</v>
      </c>
      <c r="I3" s="24" t="s">
        <v>175</v>
      </c>
      <c r="J3" s="24" t="s">
        <v>176</v>
      </c>
      <c r="K3" s="24" t="s">
        <v>177</v>
      </c>
      <c r="L3" s="24" t="s">
        <v>178</v>
      </c>
      <c r="M3" s="24" t="s">
        <v>179</v>
      </c>
      <c r="N3" s="24" t="s">
        <v>180</v>
      </c>
      <c r="O3" s="24" t="s">
        <v>181</v>
      </c>
    </row>
    <row r="4" spans="1:15" x14ac:dyDescent="0.25">
      <c r="A4" t="s">
        <v>8</v>
      </c>
      <c r="B4" t="s">
        <v>169</v>
      </c>
      <c r="C4" s="34">
        <v>0</v>
      </c>
      <c r="D4" s="13" t="s">
        <v>182</v>
      </c>
      <c r="E4">
        <v>19718</v>
      </c>
      <c r="F4" s="32">
        <v>0</v>
      </c>
      <c r="G4" s="32">
        <v>0</v>
      </c>
      <c r="H4" s="32">
        <v>0</v>
      </c>
      <c r="I4" s="32">
        <v>0.02</v>
      </c>
      <c r="J4" s="32">
        <v>0.08</v>
      </c>
      <c r="K4" s="32">
        <v>0.16</v>
      </c>
      <c r="L4" s="32">
        <v>0.21</v>
      </c>
      <c r="M4" s="32">
        <v>0.24</v>
      </c>
      <c r="N4" s="32">
        <v>0.17</v>
      </c>
      <c r="O4" s="32">
        <v>0.13</v>
      </c>
    </row>
    <row r="5" spans="1:15" x14ac:dyDescent="0.25">
      <c r="A5" t="s">
        <v>8</v>
      </c>
      <c r="B5" t="s">
        <v>336</v>
      </c>
      <c r="C5" s="34">
        <v>4</v>
      </c>
      <c r="D5" s="13" t="s">
        <v>182</v>
      </c>
      <c r="E5">
        <v>15186</v>
      </c>
      <c r="F5" s="32">
        <v>0</v>
      </c>
      <c r="G5" s="32">
        <v>0</v>
      </c>
      <c r="H5" s="32">
        <v>0</v>
      </c>
      <c r="I5" s="32">
        <v>0.01</v>
      </c>
      <c r="J5" s="32">
        <v>7.0000000000000007E-2</v>
      </c>
      <c r="K5" s="32">
        <v>0.15</v>
      </c>
      <c r="L5" s="32">
        <v>0.22</v>
      </c>
      <c r="M5" s="32">
        <v>0.25</v>
      </c>
      <c r="N5" s="32">
        <v>0.17</v>
      </c>
      <c r="O5" s="32">
        <v>0.13</v>
      </c>
    </row>
    <row r="6" spans="1:15" x14ac:dyDescent="0.25">
      <c r="A6" t="s">
        <v>8</v>
      </c>
      <c r="B6" t="s">
        <v>336</v>
      </c>
      <c r="C6" s="34">
        <v>4</v>
      </c>
      <c r="D6" s="13" t="s">
        <v>347</v>
      </c>
      <c r="E6">
        <v>25</v>
      </c>
      <c r="F6" s="32">
        <v>0</v>
      </c>
      <c r="G6" s="32">
        <v>0</v>
      </c>
      <c r="H6" s="32">
        <v>0</v>
      </c>
      <c r="I6" s="32">
        <v>0</v>
      </c>
      <c r="J6" s="32">
        <v>0.04</v>
      </c>
      <c r="K6" s="32">
        <v>0.2</v>
      </c>
      <c r="L6" s="32">
        <v>0.12</v>
      </c>
      <c r="M6" s="32">
        <v>0.24</v>
      </c>
      <c r="N6" s="32">
        <v>0.32</v>
      </c>
      <c r="O6" s="32">
        <v>0.08</v>
      </c>
    </row>
    <row r="7" spans="1:15" x14ac:dyDescent="0.25">
      <c r="A7" t="s">
        <v>8</v>
      </c>
      <c r="B7" t="s">
        <v>336</v>
      </c>
      <c r="C7" s="34">
        <v>4</v>
      </c>
      <c r="D7" s="13" t="s">
        <v>292</v>
      </c>
      <c r="E7">
        <v>126</v>
      </c>
      <c r="F7" s="32">
        <v>0</v>
      </c>
      <c r="G7" s="32">
        <v>0</v>
      </c>
      <c r="H7" s="32">
        <v>0</v>
      </c>
      <c r="I7" s="32">
        <v>0.02</v>
      </c>
      <c r="J7" s="32">
        <v>0.1</v>
      </c>
      <c r="K7" s="32">
        <v>0.24</v>
      </c>
      <c r="L7" s="32">
        <v>0.13</v>
      </c>
      <c r="M7" s="32">
        <v>0.21</v>
      </c>
      <c r="N7" s="32">
        <v>0.16</v>
      </c>
      <c r="O7" s="32">
        <v>0.15</v>
      </c>
    </row>
    <row r="8" spans="1:15" x14ac:dyDescent="0.25">
      <c r="A8" t="s">
        <v>8</v>
      </c>
      <c r="B8" t="s">
        <v>336</v>
      </c>
      <c r="C8" s="34">
        <v>4</v>
      </c>
      <c r="D8" s="13" t="s">
        <v>293</v>
      </c>
      <c r="E8">
        <v>2503</v>
      </c>
      <c r="F8" s="32">
        <v>0</v>
      </c>
      <c r="G8" s="32">
        <v>0</v>
      </c>
      <c r="H8" s="32">
        <v>0</v>
      </c>
      <c r="I8" s="32">
        <v>0</v>
      </c>
      <c r="J8" s="32">
        <v>0.02</v>
      </c>
      <c r="K8" s="32">
        <v>0.08</v>
      </c>
      <c r="L8" s="32">
        <v>0.18</v>
      </c>
      <c r="M8" s="32">
        <v>0.28999999999999998</v>
      </c>
      <c r="N8" s="32">
        <v>0.24</v>
      </c>
      <c r="O8" s="32">
        <v>0.19</v>
      </c>
    </row>
    <row r="9" spans="1:15" x14ac:dyDescent="0.25">
      <c r="A9" t="s">
        <v>8</v>
      </c>
      <c r="B9" t="s">
        <v>336</v>
      </c>
      <c r="C9" s="34">
        <v>4</v>
      </c>
      <c r="D9" s="13" t="s">
        <v>295</v>
      </c>
      <c r="E9">
        <v>1658</v>
      </c>
      <c r="F9" s="32">
        <v>0</v>
      </c>
      <c r="G9" s="32">
        <v>0</v>
      </c>
      <c r="H9" s="32">
        <v>0</v>
      </c>
      <c r="I9" s="32">
        <v>0.01</v>
      </c>
      <c r="J9" s="32">
        <v>0.06</v>
      </c>
      <c r="K9" s="32">
        <v>0.16</v>
      </c>
      <c r="L9" s="32">
        <v>0.25</v>
      </c>
      <c r="M9" s="32">
        <v>0.26</v>
      </c>
      <c r="N9" s="32">
        <v>0.15</v>
      </c>
      <c r="O9" s="32">
        <v>0.11</v>
      </c>
    </row>
    <row r="10" spans="1:15" x14ac:dyDescent="0.25">
      <c r="A10" t="s">
        <v>8</v>
      </c>
      <c r="B10" t="s">
        <v>336</v>
      </c>
      <c r="C10" s="34">
        <v>4</v>
      </c>
      <c r="D10" s="13" t="s">
        <v>297</v>
      </c>
      <c r="E10">
        <v>1190</v>
      </c>
      <c r="F10" s="32">
        <v>0</v>
      </c>
      <c r="G10" s="32">
        <v>0</v>
      </c>
      <c r="H10" s="32">
        <v>0</v>
      </c>
      <c r="I10" s="32">
        <v>0.01</v>
      </c>
      <c r="J10" s="32">
        <v>7.0000000000000007E-2</v>
      </c>
      <c r="K10" s="32">
        <v>0.17</v>
      </c>
      <c r="L10" s="32">
        <v>0.23</v>
      </c>
      <c r="M10" s="32">
        <v>0.25</v>
      </c>
      <c r="N10" s="32">
        <v>0.16</v>
      </c>
      <c r="O10" s="32">
        <v>0.1</v>
      </c>
    </row>
    <row r="11" spans="1:15" x14ac:dyDescent="0.25">
      <c r="A11" t="s">
        <v>8</v>
      </c>
      <c r="B11" t="s">
        <v>336</v>
      </c>
      <c r="C11" s="34">
        <v>4</v>
      </c>
      <c r="D11" s="13" t="s">
        <v>307</v>
      </c>
      <c r="E11">
        <v>797</v>
      </c>
      <c r="F11" s="32">
        <v>0</v>
      </c>
      <c r="G11" s="32">
        <v>0</v>
      </c>
      <c r="H11" s="32">
        <v>0</v>
      </c>
      <c r="I11" s="32">
        <v>0.02</v>
      </c>
      <c r="J11" s="32">
        <v>0.04</v>
      </c>
      <c r="K11" s="32">
        <v>0.12</v>
      </c>
      <c r="L11" s="32">
        <v>0.21</v>
      </c>
      <c r="M11" s="32">
        <v>0.28000000000000003</v>
      </c>
      <c r="N11" s="32">
        <v>0.19</v>
      </c>
      <c r="O11" s="32">
        <v>0.15</v>
      </c>
    </row>
    <row r="12" spans="1:15" x14ac:dyDescent="0.25">
      <c r="A12" t="s">
        <v>8</v>
      </c>
      <c r="B12" t="s">
        <v>336</v>
      </c>
      <c r="C12" s="34">
        <v>4</v>
      </c>
      <c r="D12" s="13" t="s">
        <v>299</v>
      </c>
      <c r="E12">
        <v>128</v>
      </c>
      <c r="F12" s="32">
        <v>0</v>
      </c>
      <c r="G12" s="32">
        <v>0</v>
      </c>
      <c r="H12" s="32">
        <v>0</v>
      </c>
      <c r="I12" s="32">
        <v>0.01</v>
      </c>
      <c r="J12" s="32">
        <v>0.04</v>
      </c>
      <c r="K12" s="32">
        <v>0.05</v>
      </c>
      <c r="L12" s="32">
        <v>0.16</v>
      </c>
      <c r="M12" s="32">
        <v>0.25</v>
      </c>
      <c r="N12" s="32">
        <v>0.2</v>
      </c>
      <c r="O12" s="32">
        <v>0.28999999999999998</v>
      </c>
    </row>
    <row r="13" spans="1:15" x14ac:dyDescent="0.25">
      <c r="A13" t="s">
        <v>8</v>
      </c>
      <c r="B13" t="s">
        <v>336</v>
      </c>
      <c r="C13" s="34">
        <v>4</v>
      </c>
      <c r="D13" s="13" t="s">
        <v>301</v>
      </c>
      <c r="E13">
        <v>1594</v>
      </c>
      <c r="F13" s="32">
        <v>0</v>
      </c>
      <c r="G13" s="32">
        <v>0</v>
      </c>
      <c r="H13" s="32">
        <v>0</v>
      </c>
      <c r="I13" s="32">
        <v>0.01</v>
      </c>
      <c r="J13" s="32">
        <v>0.04</v>
      </c>
      <c r="K13" s="32">
        <v>0.11</v>
      </c>
      <c r="L13" s="32">
        <v>0.17</v>
      </c>
      <c r="M13" s="32">
        <v>0.24</v>
      </c>
      <c r="N13" s="32">
        <v>0.24</v>
      </c>
      <c r="O13" s="32">
        <v>0.19</v>
      </c>
    </row>
    <row r="14" spans="1:15" x14ac:dyDescent="0.25">
      <c r="A14" t="s">
        <v>8</v>
      </c>
      <c r="B14" t="s">
        <v>336</v>
      </c>
      <c r="C14" s="34">
        <v>4</v>
      </c>
      <c r="D14" s="13" t="s">
        <v>303</v>
      </c>
      <c r="E14">
        <v>1025</v>
      </c>
      <c r="F14" s="32">
        <v>0</v>
      </c>
      <c r="G14" s="32">
        <v>0</v>
      </c>
      <c r="H14" s="32">
        <v>0</v>
      </c>
      <c r="I14" s="32">
        <v>0.01</v>
      </c>
      <c r="J14" s="32">
        <v>0.08</v>
      </c>
      <c r="K14" s="32">
        <v>0.16</v>
      </c>
      <c r="L14" s="32">
        <v>0.23</v>
      </c>
      <c r="M14" s="32">
        <v>0.25</v>
      </c>
      <c r="N14" s="32">
        <v>0.14000000000000001</v>
      </c>
      <c r="O14" s="32">
        <v>0.11</v>
      </c>
    </row>
    <row r="15" spans="1:15" x14ac:dyDescent="0.25">
      <c r="A15" t="s">
        <v>8</v>
      </c>
      <c r="B15" t="s">
        <v>336</v>
      </c>
      <c r="C15" s="34">
        <v>4</v>
      </c>
      <c r="D15" s="13" t="s">
        <v>305</v>
      </c>
      <c r="E15">
        <v>6140</v>
      </c>
      <c r="F15" s="32">
        <v>0</v>
      </c>
      <c r="G15" s="32">
        <v>0</v>
      </c>
      <c r="H15" s="32">
        <v>0</v>
      </c>
      <c r="I15" s="32">
        <v>0.02</v>
      </c>
      <c r="J15" s="32">
        <v>0.1</v>
      </c>
      <c r="K15" s="32">
        <v>0.19</v>
      </c>
      <c r="L15" s="32">
        <v>0.24</v>
      </c>
      <c r="M15" s="32">
        <v>0.22</v>
      </c>
      <c r="N15" s="32">
        <v>0.14000000000000001</v>
      </c>
      <c r="O15" s="32">
        <v>0.1</v>
      </c>
    </row>
    <row r="16" spans="1:15" x14ac:dyDescent="0.25">
      <c r="A16" t="s">
        <v>10</v>
      </c>
      <c r="B16" t="s">
        <v>169</v>
      </c>
      <c r="C16" s="34">
        <v>0</v>
      </c>
      <c r="D16" s="13" t="s">
        <v>182</v>
      </c>
      <c r="E16">
        <v>4292</v>
      </c>
      <c r="F16" s="32">
        <v>0</v>
      </c>
      <c r="G16" s="32">
        <v>0</v>
      </c>
      <c r="H16" s="32">
        <v>0.02</v>
      </c>
      <c r="I16" s="32">
        <v>7.0000000000000007E-2</v>
      </c>
      <c r="J16" s="32">
        <v>0.15</v>
      </c>
      <c r="K16" s="32">
        <v>0.26</v>
      </c>
      <c r="L16" s="32">
        <v>0.25</v>
      </c>
      <c r="M16" s="32">
        <v>0.14000000000000001</v>
      </c>
      <c r="N16" s="32">
        <v>0.06</v>
      </c>
      <c r="O16" s="32">
        <v>0.04</v>
      </c>
    </row>
    <row r="17" spans="1:15" x14ac:dyDescent="0.25">
      <c r="A17" t="s">
        <v>10</v>
      </c>
      <c r="B17" t="s">
        <v>336</v>
      </c>
      <c r="C17" s="34">
        <v>4</v>
      </c>
      <c r="D17" s="13" t="s">
        <v>182</v>
      </c>
      <c r="E17">
        <v>3371</v>
      </c>
      <c r="F17" s="32">
        <v>0</v>
      </c>
      <c r="G17" s="32">
        <v>0</v>
      </c>
      <c r="H17" s="32">
        <v>0.02</v>
      </c>
      <c r="I17" s="32">
        <v>0.06</v>
      </c>
      <c r="J17" s="32">
        <v>0.15</v>
      </c>
      <c r="K17" s="32">
        <v>0.26</v>
      </c>
      <c r="L17" s="32">
        <v>0.25</v>
      </c>
      <c r="M17" s="32">
        <v>0.15</v>
      </c>
      <c r="N17" s="32">
        <v>0.06</v>
      </c>
      <c r="O17" s="32">
        <v>0.05</v>
      </c>
    </row>
    <row r="18" spans="1:15" x14ac:dyDescent="0.25">
      <c r="A18" t="s">
        <v>10</v>
      </c>
      <c r="B18" t="s">
        <v>336</v>
      </c>
      <c r="C18" s="34">
        <v>4</v>
      </c>
      <c r="D18" s="13" t="s">
        <v>292</v>
      </c>
      <c r="E18">
        <v>8</v>
      </c>
      <c r="F18" s="32">
        <v>0</v>
      </c>
      <c r="G18" s="32">
        <v>0</v>
      </c>
      <c r="H18" s="32">
        <v>0</v>
      </c>
      <c r="I18" s="32">
        <v>0.12</v>
      </c>
      <c r="J18" s="32">
        <v>0.12</v>
      </c>
      <c r="K18" s="32">
        <v>0.12</v>
      </c>
      <c r="L18" s="32">
        <v>0.38</v>
      </c>
      <c r="M18" s="32">
        <v>0.12</v>
      </c>
      <c r="N18" s="32">
        <v>0</v>
      </c>
      <c r="O18" s="32">
        <v>0.12</v>
      </c>
    </row>
    <row r="19" spans="1:15" x14ac:dyDescent="0.25">
      <c r="A19" t="s">
        <v>10</v>
      </c>
      <c r="B19" t="s">
        <v>336</v>
      </c>
      <c r="C19" s="34">
        <v>4</v>
      </c>
      <c r="D19" s="13" t="s">
        <v>293</v>
      </c>
      <c r="E19">
        <v>854</v>
      </c>
      <c r="F19" s="32">
        <v>0</v>
      </c>
      <c r="G19" s="32">
        <v>0</v>
      </c>
      <c r="H19" s="32">
        <v>0</v>
      </c>
      <c r="I19" s="32">
        <v>0.01</v>
      </c>
      <c r="J19" s="32">
        <v>0.06</v>
      </c>
      <c r="K19" s="32">
        <v>0.26</v>
      </c>
      <c r="L19" s="32">
        <v>0.32</v>
      </c>
      <c r="M19" s="32">
        <v>0.19</v>
      </c>
      <c r="N19" s="32">
        <v>0.09</v>
      </c>
      <c r="O19" s="32">
        <v>7.0000000000000007E-2</v>
      </c>
    </row>
    <row r="20" spans="1:15" x14ac:dyDescent="0.25">
      <c r="A20" t="s">
        <v>10</v>
      </c>
      <c r="B20" t="s">
        <v>336</v>
      </c>
      <c r="C20" s="34">
        <v>4</v>
      </c>
      <c r="D20" s="13" t="s">
        <v>295</v>
      </c>
      <c r="E20">
        <v>374</v>
      </c>
      <c r="F20" s="32">
        <v>0</v>
      </c>
      <c r="G20" s="32">
        <v>0</v>
      </c>
      <c r="H20" s="32">
        <v>0.03</v>
      </c>
      <c r="I20" s="32">
        <v>0.1</v>
      </c>
      <c r="J20" s="32">
        <v>0.24</v>
      </c>
      <c r="K20" s="32">
        <v>0.25</v>
      </c>
      <c r="L20" s="32">
        <v>0.2</v>
      </c>
      <c r="M20" s="32">
        <v>0.12</v>
      </c>
      <c r="N20" s="32">
        <v>0.03</v>
      </c>
      <c r="O20" s="32">
        <v>0.03</v>
      </c>
    </row>
    <row r="21" spans="1:15" x14ac:dyDescent="0.25">
      <c r="A21" t="s">
        <v>10</v>
      </c>
      <c r="B21" t="s">
        <v>336</v>
      </c>
      <c r="C21" s="34">
        <v>4</v>
      </c>
      <c r="D21" s="13" t="s">
        <v>297</v>
      </c>
      <c r="E21">
        <v>530</v>
      </c>
      <c r="F21" s="32">
        <v>0</v>
      </c>
      <c r="G21" s="32">
        <v>0</v>
      </c>
      <c r="H21" s="32">
        <v>0.05</v>
      </c>
      <c r="I21" s="32">
        <v>0.12</v>
      </c>
      <c r="J21" s="32">
        <v>0.18</v>
      </c>
      <c r="K21" s="32">
        <v>0.25</v>
      </c>
      <c r="L21" s="32">
        <v>0.19</v>
      </c>
      <c r="M21" s="32">
        <v>0.13</v>
      </c>
      <c r="N21" s="32">
        <v>0.04</v>
      </c>
      <c r="O21" s="32">
        <v>0.03</v>
      </c>
    </row>
    <row r="22" spans="1:15" x14ac:dyDescent="0.25">
      <c r="A22" t="s">
        <v>10</v>
      </c>
      <c r="B22" t="s">
        <v>336</v>
      </c>
      <c r="C22" s="34">
        <v>4</v>
      </c>
      <c r="D22" s="13" t="s">
        <v>307</v>
      </c>
      <c r="E22">
        <v>300</v>
      </c>
      <c r="F22" s="32">
        <v>0</v>
      </c>
      <c r="G22" s="32">
        <v>0</v>
      </c>
      <c r="H22" s="32">
        <v>0.02</v>
      </c>
      <c r="I22" s="32">
        <v>0.09</v>
      </c>
      <c r="J22" s="32">
        <v>0.18</v>
      </c>
      <c r="K22" s="32">
        <v>0.28000000000000003</v>
      </c>
      <c r="L22" s="32">
        <v>0.25</v>
      </c>
      <c r="M22" s="32">
        <v>0.12</v>
      </c>
      <c r="N22" s="32">
        <v>0.05</v>
      </c>
      <c r="O22" s="32">
        <v>0.01</v>
      </c>
    </row>
    <row r="23" spans="1:15" x14ac:dyDescent="0.25">
      <c r="A23" t="s">
        <v>10</v>
      </c>
      <c r="B23" t="s">
        <v>336</v>
      </c>
      <c r="C23" s="34">
        <v>4</v>
      </c>
      <c r="D23" s="13" t="s">
        <v>301</v>
      </c>
      <c r="E23">
        <v>390</v>
      </c>
      <c r="F23" s="32">
        <v>0</v>
      </c>
      <c r="G23" s="32">
        <v>0</v>
      </c>
      <c r="H23" s="32">
        <v>0.01</v>
      </c>
      <c r="I23" s="32">
        <v>0.03</v>
      </c>
      <c r="J23" s="32">
        <v>0.13</v>
      </c>
      <c r="K23" s="32">
        <v>0.28999999999999998</v>
      </c>
      <c r="L23" s="32">
        <v>0.26</v>
      </c>
      <c r="M23" s="32">
        <v>0.16</v>
      </c>
      <c r="N23" s="32">
        <v>0.06</v>
      </c>
      <c r="O23" s="32">
        <v>0.06</v>
      </c>
    </row>
    <row r="24" spans="1:15" x14ac:dyDescent="0.25">
      <c r="A24" t="s">
        <v>10</v>
      </c>
      <c r="B24" t="s">
        <v>336</v>
      </c>
      <c r="C24" s="34">
        <v>4</v>
      </c>
      <c r="D24" s="13" t="s">
        <v>303</v>
      </c>
      <c r="E24">
        <v>479</v>
      </c>
      <c r="F24" s="32">
        <v>0</v>
      </c>
      <c r="G24" s="32">
        <v>0</v>
      </c>
      <c r="H24" s="32">
        <v>0.01</v>
      </c>
      <c r="I24" s="32">
        <v>0.06</v>
      </c>
      <c r="J24" s="32">
        <v>0.16</v>
      </c>
      <c r="K24" s="32">
        <v>0.28000000000000003</v>
      </c>
      <c r="L24" s="32">
        <v>0.25</v>
      </c>
      <c r="M24" s="32">
        <v>0.13</v>
      </c>
      <c r="N24" s="32">
        <v>0.05</v>
      </c>
      <c r="O24" s="32">
        <v>0.06</v>
      </c>
    </row>
    <row r="25" spans="1:15" x14ac:dyDescent="0.25">
      <c r="A25" t="s">
        <v>10</v>
      </c>
      <c r="B25" t="s">
        <v>336</v>
      </c>
      <c r="C25" s="34">
        <v>4</v>
      </c>
      <c r="D25" s="13" t="s">
        <v>305</v>
      </c>
      <c r="E25">
        <v>433</v>
      </c>
      <c r="F25" s="32">
        <v>0</v>
      </c>
      <c r="G25" s="32">
        <v>0</v>
      </c>
      <c r="H25" s="32">
        <v>0.05</v>
      </c>
      <c r="I25" s="32">
        <v>0.08</v>
      </c>
      <c r="J25" s="32">
        <v>0.17</v>
      </c>
      <c r="K25" s="32">
        <v>0.24</v>
      </c>
      <c r="L25" s="32">
        <v>0.23</v>
      </c>
      <c r="M25" s="32">
        <v>0.14000000000000001</v>
      </c>
      <c r="N25" s="32">
        <v>0.06</v>
      </c>
      <c r="O25" s="32">
        <v>0.03</v>
      </c>
    </row>
    <row r="26" spans="1:15" x14ac:dyDescent="0.25">
      <c r="A26" t="s">
        <v>2</v>
      </c>
      <c r="B26" t="s">
        <v>345</v>
      </c>
      <c r="C26" s="34">
        <v>0</v>
      </c>
      <c r="D26" s="13" t="s">
        <v>182</v>
      </c>
      <c r="E26">
        <v>17629</v>
      </c>
      <c r="F26" s="32">
        <v>0.03</v>
      </c>
      <c r="G26" s="32">
        <v>0.04</v>
      </c>
      <c r="H26" s="32">
        <v>7.0000000000000007E-2</v>
      </c>
      <c r="I26" s="32">
        <v>0.09</v>
      </c>
      <c r="J26" s="32">
        <v>0.11</v>
      </c>
      <c r="K26" s="32">
        <v>0.24</v>
      </c>
      <c r="L26" s="32">
        <v>0.22</v>
      </c>
      <c r="M26" s="32">
        <v>0.13</v>
      </c>
      <c r="N26" s="32">
        <v>0.05</v>
      </c>
      <c r="O26" s="32">
        <v>0.01</v>
      </c>
    </row>
    <row r="27" spans="1:15" x14ac:dyDescent="0.25">
      <c r="A27" t="s">
        <v>2</v>
      </c>
      <c r="B27" t="s">
        <v>333</v>
      </c>
      <c r="C27" s="34">
        <v>1</v>
      </c>
      <c r="D27" s="13" t="s">
        <v>182</v>
      </c>
      <c r="E27">
        <v>2887</v>
      </c>
      <c r="F27" s="32">
        <v>0.02</v>
      </c>
      <c r="G27" s="32">
        <v>7.0000000000000007E-2</v>
      </c>
      <c r="H27" s="32">
        <v>0.16</v>
      </c>
      <c r="I27" s="32">
        <v>0.23</v>
      </c>
      <c r="J27" s="32">
        <v>0.19</v>
      </c>
      <c r="K27" s="32">
        <v>0.14000000000000001</v>
      </c>
      <c r="L27" s="32">
        <v>0.13</v>
      </c>
      <c r="M27" s="32">
        <v>0.04</v>
      </c>
      <c r="N27" s="32">
        <v>0.01</v>
      </c>
      <c r="O27" s="32">
        <v>0</v>
      </c>
    </row>
    <row r="28" spans="1:15" x14ac:dyDescent="0.25">
      <c r="A28" t="s">
        <v>2</v>
      </c>
      <c r="B28" t="s">
        <v>333</v>
      </c>
      <c r="C28" s="34">
        <v>1</v>
      </c>
      <c r="D28" s="13" t="s">
        <v>292</v>
      </c>
      <c r="E28">
        <v>2887</v>
      </c>
      <c r="F28" s="32">
        <v>0.02</v>
      </c>
      <c r="G28" s="32">
        <v>7.0000000000000007E-2</v>
      </c>
      <c r="H28" s="32">
        <v>0.16</v>
      </c>
      <c r="I28" s="32">
        <v>0.23</v>
      </c>
      <c r="J28" s="32">
        <v>0.19</v>
      </c>
      <c r="K28" s="32">
        <v>0.14000000000000001</v>
      </c>
      <c r="L28" s="32">
        <v>0.13</v>
      </c>
      <c r="M28" s="32">
        <v>0.04</v>
      </c>
      <c r="N28" s="32">
        <v>0.01</v>
      </c>
      <c r="O28" s="32">
        <v>0</v>
      </c>
    </row>
    <row r="29" spans="1:15" x14ac:dyDescent="0.25">
      <c r="A29" t="s">
        <v>2</v>
      </c>
      <c r="B29" t="s">
        <v>334</v>
      </c>
      <c r="C29" s="34">
        <v>2</v>
      </c>
      <c r="D29" s="13" t="s">
        <v>182</v>
      </c>
      <c r="E29">
        <v>5471</v>
      </c>
      <c r="F29" s="32">
        <v>0.01</v>
      </c>
      <c r="G29" s="32">
        <v>0.01</v>
      </c>
      <c r="H29" s="32">
        <v>0.03</v>
      </c>
      <c r="I29" s="32">
        <v>7.0000000000000007E-2</v>
      </c>
      <c r="J29" s="32">
        <v>0.1</v>
      </c>
      <c r="K29" s="32">
        <v>0.14000000000000001</v>
      </c>
      <c r="L29" s="32">
        <v>0.28000000000000003</v>
      </c>
      <c r="M29" s="32">
        <v>0.2</v>
      </c>
      <c r="N29" s="32">
        <v>0.11</v>
      </c>
      <c r="O29" s="32">
        <v>0.05</v>
      </c>
    </row>
    <row r="30" spans="1:15" x14ac:dyDescent="0.25">
      <c r="A30" t="s">
        <v>2</v>
      </c>
      <c r="B30" t="s">
        <v>334</v>
      </c>
      <c r="C30" s="34">
        <v>2</v>
      </c>
      <c r="D30" s="13" t="s">
        <v>347</v>
      </c>
      <c r="E30">
        <v>65</v>
      </c>
      <c r="F30" s="32">
        <v>0</v>
      </c>
      <c r="G30" s="32">
        <v>0</v>
      </c>
      <c r="H30" s="32">
        <v>0.05</v>
      </c>
      <c r="I30" s="32">
        <v>0.12</v>
      </c>
      <c r="J30" s="32">
        <v>0.12</v>
      </c>
      <c r="K30" s="32">
        <v>0.17</v>
      </c>
      <c r="L30" s="32">
        <v>0.42</v>
      </c>
      <c r="M30" s="32">
        <v>0.09</v>
      </c>
      <c r="N30" s="32">
        <v>0.02</v>
      </c>
      <c r="O30" s="32">
        <v>0.02</v>
      </c>
    </row>
    <row r="31" spans="1:15" x14ac:dyDescent="0.25">
      <c r="A31" t="s">
        <v>2</v>
      </c>
      <c r="B31" t="s">
        <v>334</v>
      </c>
      <c r="C31" s="34">
        <v>2</v>
      </c>
      <c r="D31" s="13" t="s">
        <v>293</v>
      </c>
      <c r="E31">
        <v>71</v>
      </c>
      <c r="F31" s="32">
        <v>0</v>
      </c>
      <c r="G31" s="32">
        <v>0</v>
      </c>
      <c r="H31" s="32">
        <v>0.03</v>
      </c>
      <c r="I31" s="32">
        <v>0.08</v>
      </c>
      <c r="J31" s="32">
        <v>0.13</v>
      </c>
      <c r="K31" s="32">
        <v>0.1</v>
      </c>
      <c r="L31" s="32">
        <v>0.37</v>
      </c>
      <c r="M31" s="32">
        <v>0.2</v>
      </c>
      <c r="N31" s="32">
        <v>0.08</v>
      </c>
      <c r="O31" s="32">
        <v>0.01</v>
      </c>
    </row>
    <row r="32" spans="1:15" x14ac:dyDescent="0.25">
      <c r="A32" t="s">
        <v>2</v>
      </c>
      <c r="B32" t="s">
        <v>334</v>
      </c>
      <c r="C32" s="34">
        <v>2</v>
      </c>
      <c r="D32" s="13" t="s">
        <v>295</v>
      </c>
      <c r="E32">
        <v>1294</v>
      </c>
      <c r="F32" s="32">
        <v>0</v>
      </c>
      <c r="G32" s="32">
        <v>0</v>
      </c>
      <c r="H32" s="32">
        <v>0.01</v>
      </c>
      <c r="I32" s="32">
        <v>0.04</v>
      </c>
      <c r="J32" s="32">
        <v>0.06</v>
      </c>
      <c r="K32" s="32">
        <v>0.13</v>
      </c>
      <c r="L32" s="32">
        <v>0.32</v>
      </c>
      <c r="M32" s="32">
        <v>0.24</v>
      </c>
      <c r="N32" s="32">
        <v>0.12</v>
      </c>
      <c r="O32" s="32">
        <v>7.0000000000000007E-2</v>
      </c>
    </row>
    <row r="33" spans="1:15" x14ac:dyDescent="0.25">
      <c r="A33" t="s">
        <v>2</v>
      </c>
      <c r="B33" t="s">
        <v>334</v>
      </c>
      <c r="C33" s="34">
        <v>2</v>
      </c>
      <c r="D33" s="13" t="s">
        <v>297</v>
      </c>
      <c r="E33">
        <v>684</v>
      </c>
      <c r="F33" s="32">
        <v>0</v>
      </c>
      <c r="G33" s="32">
        <v>0.01</v>
      </c>
      <c r="H33" s="32">
        <v>0.03</v>
      </c>
      <c r="I33" s="32">
        <v>0.1</v>
      </c>
      <c r="J33" s="32">
        <v>0.16</v>
      </c>
      <c r="K33" s="32">
        <v>0.18</v>
      </c>
      <c r="L33" s="32">
        <v>0.28999999999999998</v>
      </c>
      <c r="M33" s="32">
        <v>0.15</v>
      </c>
      <c r="N33" s="32">
        <v>0.05</v>
      </c>
      <c r="O33" s="32">
        <v>0.01</v>
      </c>
    </row>
    <row r="34" spans="1:15" x14ac:dyDescent="0.25">
      <c r="A34" t="s">
        <v>2</v>
      </c>
      <c r="B34" t="s">
        <v>334</v>
      </c>
      <c r="C34" s="34">
        <v>2</v>
      </c>
      <c r="D34" s="13" t="s">
        <v>307</v>
      </c>
      <c r="E34">
        <v>558</v>
      </c>
      <c r="F34" s="32">
        <v>0</v>
      </c>
      <c r="G34" s="32">
        <v>0.01</v>
      </c>
      <c r="H34" s="32">
        <v>0.03</v>
      </c>
      <c r="I34" s="32">
        <v>7.0000000000000007E-2</v>
      </c>
      <c r="J34" s="32">
        <v>0.1</v>
      </c>
      <c r="K34" s="32">
        <v>0.13</v>
      </c>
      <c r="L34" s="32">
        <v>0.26</v>
      </c>
      <c r="M34" s="32">
        <v>0.23</v>
      </c>
      <c r="N34" s="32">
        <v>0.13</v>
      </c>
      <c r="O34" s="32">
        <v>0.05</v>
      </c>
    </row>
    <row r="35" spans="1:15" x14ac:dyDescent="0.25">
      <c r="A35" t="s">
        <v>2</v>
      </c>
      <c r="B35" t="s">
        <v>334</v>
      </c>
      <c r="C35" s="34">
        <v>2</v>
      </c>
      <c r="D35" s="13" t="s">
        <v>301</v>
      </c>
      <c r="E35">
        <v>819</v>
      </c>
      <c r="F35" s="32">
        <v>0</v>
      </c>
      <c r="G35" s="32">
        <v>0</v>
      </c>
      <c r="H35" s="32">
        <v>0.02</v>
      </c>
      <c r="I35" s="32">
        <v>0.05</v>
      </c>
      <c r="J35" s="32">
        <v>0.1</v>
      </c>
      <c r="K35" s="32">
        <v>0.12</v>
      </c>
      <c r="L35" s="32">
        <v>0.26</v>
      </c>
      <c r="M35" s="32">
        <v>0.23</v>
      </c>
      <c r="N35" s="32">
        <v>0.17</v>
      </c>
      <c r="O35" s="32">
        <v>0.05</v>
      </c>
    </row>
    <row r="36" spans="1:15" x14ac:dyDescent="0.25">
      <c r="A36" t="s">
        <v>2</v>
      </c>
      <c r="B36" t="s">
        <v>334</v>
      </c>
      <c r="C36" s="34">
        <v>2</v>
      </c>
      <c r="D36" s="13" t="s">
        <v>303</v>
      </c>
      <c r="E36">
        <v>427</v>
      </c>
      <c r="F36" s="32">
        <v>0.01</v>
      </c>
      <c r="G36" s="32">
        <v>0.02</v>
      </c>
      <c r="H36" s="32">
        <v>0.02</v>
      </c>
      <c r="I36" s="32">
        <v>0.09</v>
      </c>
      <c r="J36" s="32">
        <v>0.11</v>
      </c>
      <c r="K36" s="32">
        <v>0.17</v>
      </c>
      <c r="L36" s="32">
        <v>0.27</v>
      </c>
      <c r="M36" s="32">
        <v>0.17</v>
      </c>
      <c r="N36" s="32">
        <v>0.09</v>
      </c>
      <c r="O36" s="32">
        <v>0.06</v>
      </c>
    </row>
    <row r="37" spans="1:15" x14ac:dyDescent="0.25">
      <c r="A37" t="s">
        <v>2</v>
      </c>
      <c r="B37" t="s">
        <v>334</v>
      </c>
      <c r="C37" s="34">
        <v>2</v>
      </c>
      <c r="D37" s="13" t="s">
        <v>305</v>
      </c>
      <c r="E37">
        <v>1552</v>
      </c>
      <c r="F37" s="32">
        <v>0.02</v>
      </c>
      <c r="G37" s="32">
        <v>0.02</v>
      </c>
      <c r="H37" s="32">
        <v>0.04</v>
      </c>
      <c r="I37" s="32">
        <v>0.08</v>
      </c>
      <c r="J37" s="32">
        <v>0.12</v>
      </c>
      <c r="K37" s="32">
        <v>0.14000000000000001</v>
      </c>
      <c r="L37" s="32">
        <v>0.27</v>
      </c>
      <c r="M37" s="32">
        <v>0.17</v>
      </c>
      <c r="N37" s="32">
        <v>0.09</v>
      </c>
      <c r="O37" s="32">
        <v>0.05</v>
      </c>
    </row>
    <row r="38" spans="1:15" x14ac:dyDescent="0.25">
      <c r="A38" t="s">
        <v>2</v>
      </c>
      <c r="B38" t="s">
        <v>335</v>
      </c>
      <c r="C38" s="34">
        <v>3</v>
      </c>
      <c r="D38" s="13" t="s">
        <v>182</v>
      </c>
      <c r="E38">
        <v>6122</v>
      </c>
      <c r="F38" s="32">
        <v>0</v>
      </c>
      <c r="G38" s="32">
        <v>0.01</v>
      </c>
      <c r="H38" s="32">
        <v>0.01</v>
      </c>
      <c r="I38" s="32">
        <v>0.04</v>
      </c>
      <c r="J38" s="32">
        <v>7.0000000000000007E-2</v>
      </c>
      <c r="K38" s="32">
        <v>0.26</v>
      </c>
      <c r="L38" s="32">
        <v>0.31</v>
      </c>
      <c r="M38" s="32">
        <v>0.2</v>
      </c>
      <c r="N38" s="32">
        <v>0.08</v>
      </c>
      <c r="O38" s="32">
        <v>0.02</v>
      </c>
    </row>
    <row r="39" spans="1:15" x14ac:dyDescent="0.25">
      <c r="A39" t="s">
        <v>2</v>
      </c>
      <c r="B39" t="s">
        <v>335</v>
      </c>
      <c r="C39" s="34">
        <v>3</v>
      </c>
      <c r="D39" s="13" t="s">
        <v>293</v>
      </c>
      <c r="E39">
        <v>249</v>
      </c>
      <c r="F39" s="32">
        <v>0</v>
      </c>
      <c r="G39" s="32">
        <v>0.02</v>
      </c>
      <c r="H39" s="32">
        <v>0.01</v>
      </c>
      <c r="I39" s="32">
        <v>0.06</v>
      </c>
      <c r="J39" s="32">
        <v>0.08</v>
      </c>
      <c r="K39" s="32">
        <v>0.31</v>
      </c>
      <c r="L39" s="32">
        <v>0.28999999999999998</v>
      </c>
      <c r="M39" s="32">
        <v>0.18</v>
      </c>
      <c r="N39" s="32">
        <v>0.03</v>
      </c>
      <c r="O39" s="32">
        <v>0.02</v>
      </c>
    </row>
    <row r="40" spans="1:15" x14ac:dyDescent="0.25">
      <c r="A40" t="s">
        <v>2</v>
      </c>
      <c r="B40" t="s">
        <v>335</v>
      </c>
      <c r="C40" s="34">
        <v>3</v>
      </c>
      <c r="D40" s="13" t="s">
        <v>295</v>
      </c>
      <c r="E40">
        <v>555</v>
      </c>
      <c r="F40" s="32">
        <v>0</v>
      </c>
      <c r="G40" s="32">
        <v>0</v>
      </c>
      <c r="H40" s="32">
        <v>0.01</v>
      </c>
      <c r="I40" s="32">
        <v>0.02</v>
      </c>
      <c r="J40" s="32">
        <v>0.06</v>
      </c>
      <c r="K40" s="32">
        <v>0.24</v>
      </c>
      <c r="L40" s="32">
        <v>0.32</v>
      </c>
      <c r="M40" s="32">
        <v>0.24</v>
      </c>
      <c r="N40" s="32">
        <v>0.08</v>
      </c>
      <c r="O40" s="32">
        <v>0.03</v>
      </c>
    </row>
    <row r="41" spans="1:15" x14ac:dyDescent="0.25">
      <c r="A41" t="s">
        <v>2</v>
      </c>
      <c r="B41" t="s">
        <v>335</v>
      </c>
      <c r="C41" s="34">
        <v>3</v>
      </c>
      <c r="D41" s="13" t="s">
        <v>297</v>
      </c>
      <c r="E41">
        <v>314</v>
      </c>
      <c r="F41" s="32">
        <v>0.01</v>
      </c>
      <c r="G41" s="32">
        <v>0.02</v>
      </c>
      <c r="H41" s="32">
        <v>0.02</v>
      </c>
      <c r="I41" s="32">
        <v>7.0000000000000007E-2</v>
      </c>
      <c r="J41" s="32">
        <v>7.0000000000000007E-2</v>
      </c>
      <c r="K41" s="32">
        <v>0.31</v>
      </c>
      <c r="L41" s="32">
        <v>0.3</v>
      </c>
      <c r="M41" s="32">
        <v>0.16</v>
      </c>
      <c r="N41" s="32">
        <v>0.04</v>
      </c>
      <c r="O41" s="32">
        <v>0.01</v>
      </c>
    </row>
    <row r="42" spans="1:15" x14ac:dyDescent="0.25">
      <c r="A42" t="s">
        <v>2</v>
      </c>
      <c r="B42" t="s">
        <v>335</v>
      </c>
      <c r="C42" s="34">
        <v>3</v>
      </c>
      <c r="D42" s="13" t="s">
        <v>307</v>
      </c>
      <c r="E42">
        <v>631</v>
      </c>
      <c r="F42" s="32">
        <v>0.01</v>
      </c>
      <c r="G42" s="32">
        <v>0.01</v>
      </c>
      <c r="H42" s="32">
        <v>0.02</v>
      </c>
      <c r="I42" s="32">
        <v>0.04</v>
      </c>
      <c r="J42" s="32">
        <v>0.06</v>
      </c>
      <c r="K42" s="32">
        <v>0.25</v>
      </c>
      <c r="L42" s="32">
        <v>0.31</v>
      </c>
      <c r="M42" s="32">
        <v>0.23</v>
      </c>
      <c r="N42" s="32">
        <v>0.08</v>
      </c>
      <c r="O42" s="32">
        <v>0.01</v>
      </c>
    </row>
    <row r="43" spans="1:15" x14ac:dyDescent="0.25">
      <c r="A43" t="s">
        <v>2</v>
      </c>
      <c r="B43" t="s">
        <v>335</v>
      </c>
      <c r="C43" s="34">
        <v>3</v>
      </c>
      <c r="D43" s="13" t="s">
        <v>301</v>
      </c>
      <c r="E43">
        <v>1140</v>
      </c>
      <c r="F43" s="32">
        <v>0</v>
      </c>
      <c r="G43" s="32">
        <v>0</v>
      </c>
      <c r="H43" s="32">
        <v>0.01</v>
      </c>
      <c r="I43" s="32">
        <v>0.02</v>
      </c>
      <c r="J43" s="32">
        <v>0.06</v>
      </c>
      <c r="K43" s="32">
        <v>0.23</v>
      </c>
      <c r="L43" s="32">
        <v>0.33</v>
      </c>
      <c r="M43" s="32">
        <v>0.22</v>
      </c>
      <c r="N43" s="32">
        <v>0.09</v>
      </c>
      <c r="O43" s="32">
        <v>0.04</v>
      </c>
    </row>
    <row r="44" spans="1:15" x14ac:dyDescent="0.25">
      <c r="A44" t="s">
        <v>2</v>
      </c>
      <c r="B44" t="s">
        <v>335</v>
      </c>
      <c r="C44" s="34">
        <v>3</v>
      </c>
      <c r="D44" s="13" t="s">
        <v>303</v>
      </c>
      <c r="E44">
        <v>662</v>
      </c>
      <c r="F44" s="32">
        <v>0.01</v>
      </c>
      <c r="G44" s="32">
        <v>0</v>
      </c>
      <c r="H44" s="32">
        <v>0.01</v>
      </c>
      <c r="I44" s="32">
        <v>0.04</v>
      </c>
      <c r="J44" s="32">
        <v>0.08</v>
      </c>
      <c r="K44" s="32">
        <v>0.28000000000000003</v>
      </c>
      <c r="L44" s="32">
        <v>0.35</v>
      </c>
      <c r="M44" s="32">
        <v>0.15</v>
      </c>
      <c r="N44" s="32">
        <v>0.06</v>
      </c>
      <c r="O44" s="32">
        <v>0.01</v>
      </c>
    </row>
    <row r="45" spans="1:15" x14ac:dyDescent="0.25">
      <c r="A45" t="s">
        <v>2</v>
      </c>
      <c r="B45" t="s">
        <v>335</v>
      </c>
      <c r="C45" s="34">
        <v>3</v>
      </c>
      <c r="D45" s="13" t="s">
        <v>305</v>
      </c>
      <c r="E45">
        <v>2565</v>
      </c>
      <c r="F45" s="32">
        <v>0</v>
      </c>
      <c r="G45" s="32">
        <v>0.01</v>
      </c>
      <c r="H45" s="32">
        <v>0.02</v>
      </c>
      <c r="I45" s="32">
        <v>0.04</v>
      </c>
      <c r="J45" s="32">
        <v>7.0000000000000007E-2</v>
      </c>
      <c r="K45" s="32">
        <v>0.26</v>
      </c>
      <c r="L45" s="32">
        <v>0.3</v>
      </c>
      <c r="M45" s="32">
        <v>0.19</v>
      </c>
      <c r="N45" s="32">
        <v>0.09</v>
      </c>
      <c r="O45" s="32">
        <v>0.03</v>
      </c>
    </row>
    <row r="46" spans="1:15" x14ac:dyDescent="0.25">
      <c r="A46" t="s">
        <v>3</v>
      </c>
      <c r="B46" t="s">
        <v>345</v>
      </c>
      <c r="C46" s="34">
        <v>0</v>
      </c>
      <c r="D46" s="13" t="s">
        <v>182</v>
      </c>
      <c r="E46">
        <v>33</v>
      </c>
      <c r="F46" s="32">
        <v>0.03</v>
      </c>
      <c r="G46" s="32">
        <v>0.06</v>
      </c>
      <c r="H46" s="32">
        <v>0.12</v>
      </c>
      <c r="I46" s="32">
        <v>0.03</v>
      </c>
      <c r="J46" s="32">
        <v>0.18</v>
      </c>
      <c r="K46" s="32">
        <v>0.24</v>
      </c>
      <c r="L46" s="32">
        <v>0.21</v>
      </c>
      <c r="M46" s="32">
        <v>0.12</v>
      </c>
      <c r="N46" s="32">
        <v>0</v>
      </c>
      <c r="O46" s="32">
        <v>0</v>
      </c>
    </row>
    <row r="47" spans="1:15" x14ac:dyDescent="0.25">
      <c r="A47" t="s">
        <v>3</v>
      </c>
      <c r="B47" t="s">
        <v>333</v>
      </c>
      <c r="C47" s="34">
        <v>1</v>
      </c>
      <c r="D47" s="13" t="s">
        <v>182</v>
      </c>
      <c r="E47">
        <v>6</v>
      </c>
      <c r="F47" s="32">
        <v>0</v>
      </c>
      <c r="G47" s="32">
        <v>0.17</v>
      </c>
      <c r="H47" s="32">
        <v>0.17</v>
      </c>
      <c r="I47" s="32">
        <v>0.33</v>
      </c>
      <c r="J47" s="32">
        <v>0.17</v>
      </c>
      <c r="K47" s="32">
        <v>0</v>
      </c>
      <c r="L47" s="32">
        <v>0.17</v>
      </c>
      <c r="M47" s="32">
        <v>0</v>
      </c>
      <c r="N47" s="32">
        <v>0</v>
      </c>
      <c r="O47" s="32">
        <v>0</v>
      </c>
    </row>
    <row r="48" spans="1:15" x14ac:dyDescent="0.25">
      <c r="A48" t="s">
        <v>3</v>
      </c>
      <c r="B48" t="s">
        <v>334</v>
      </c>
      <c r="C48" s="34">
        <v>2</v>
      </c>
      <c r="D48" s="13" t="s">
        <v>182</v>
      </c>
      <c r="E48">
        <v>8</v>
      </c>
      <c r="F48" s="32">
        <v>0</v>
      </c>
      <c r="G48" s="32">
        <v>0</v>
      </c>
      <c r="H48" s="32">
        <v>0.12</v>
      </c>
      <c r="I48" s="32">
        <v>0.12</v>
      </c>
      <c r="J48" s="32">
        <v>0</v>
      </c>
      <c r="K48" s="32">
        <v>0.38</v>
      </c>
      <c r="L48" s="32">
        <v>0.25</v>
      </c>
      <c r="M48" s="32">
        <v>0.12</v>
      </c>
      <c r="N48" s="32">
        <v>0</v>
      </c>
      <c r="O48" s="32">
        <v>0</v>
      </c>
    </row>
    <row r="49" spans="1:15" x14ac:dyDescent="0.25">
      <c r="A49" t="s">
        <v>3</v>
      </c>
      <c r="B49" t="s">
        <v>335</v>
      </c>
      <c r="C49" s="34">
        <v>3</v>
      </c>
      <c r="D49" s="13" t="s">
        <v>182</v>
      </c>
      <c r="E49">
        <v>14</v>
      </c>
      <c r="F49" s="32">
        <v>0</v>
      </c>
      <c r="G49" s="32">
        <v>0</v>
      </c>
      <c r="H49" s="32">
        <v>7.0000000000000007E-2</v>
      </c>
      <c r="I49" s="32">
        <v>0</v>
      </c>
      <c r="J49" s="32">
        <v>0.14000000000000001</v>
      </c>
      <c r="K49" s="32">
        <v>0.28999999999999998</v>
      </c>
      <c r="L49" s="32">
        <v>0.28999999999999998</v>
      </c>
      <c r="M49" s="32">
        <v>0.21</v>
      </c>
      <c r="N49" s="32">
        <v>0</v>
      </c>
      <c r="O49" s="32">
        <v>0</v>
      </c>
    </row>
    <row r="50" spans="1:15" x14ac:dyDescent="0.25">
      <c r="A50" t="s">
        <v>4</v>
      </c>
      <c r="B50" t="s">
        <v>169</v>
      </c>
      <c r="C50" s="34">
        <v>0</v>
      </c>
      <c r="D50" s="13" t="s">
        <v>182</v>
      </c>
      <c r="E50">
        <v>23322</v>
      </c>
      <c r="F50" s="32">
        <v>0</v>
      </c>
      <c r="G50" s="32">
        <v>0</v>
      </c>
      <c r="H50" s="32">
        <v>0</v>
      </c>
      <c r="I50" s="32">
        <v>0.05</v>
      </c>
      <c r="J50" s="32">
        <v>0.34</v>
      </c>
      <c r="K50" s="32">
        <v>0.4</v>
      </c>
      <c r="L50" s="32">
        <v>0.15</v>
      </c>
      <c r="M50" s="32">
        <v>0.04</v>
      </c>
      <c r="N50" s="32">
        <v>0.01</v>
      </c>
      <c r="O50" s="32">
        <v>0</v>
      </c>
    </row>
    <row r="51" spans="1:15" x14ac:dyDescent="0.25">
      <c r="A51" t="s">
        <v>4</v>
      </c>
      <c r="B51" t="s">
        <v>336</v>
      </c>
      <c r="C51" s="34">
        <v>4</v>
      </c>
      <c r="D51" s="13" t="s">
        <v>182</v>
      </c>
      <c r="E51">
        <v>18683</v>
      </c>
      <c r="F51" s="32">
        <v>0</v>
      </c>
      <c r="G51" s="32">
        <v>0</v>
      </c>
      <c r="H51" s="32">
        <v>0</v>
      </c>
      <c r="I51" s="32">
        <v>0.05</v>
      </c>
      <c r="J51" s="32">
        <v>0.34</v>
      </c>
      <c r="K51" s="32">
        <v>0.41</v>
      </c>
      <c r="L51" s="32">
        <v>0.15</v>
      </c>
      <c r="M51" s="32">
        <v>0.04</v>
      </c>
      <c r="N51" s="32">
        <v>0.01</v>
      </c>
      <c r="O51" s="32">
        <v>0</v>
      </c>
    </row>
    <row r="52" spans="1:15" x14ac:dyDescent="0.25">
      <c r="A52" t="s">
        <v>4</v>
      </c>
      <c r="B52" t="s">
        <v>336</v>
      </c>
      <c r="C52" s="34">
        <v>4</v>
      </c>
      <c r="D52" s="13" t="s">
        <v>347</v>
      </c>
      <c r="E52">
        <v>22</v>
      </c>
      <c r="F52" s="32">
        <v>0</v>
      </c>
      <c r="G52" s="32">
        <v>0</v>
      </c>
      <c r="H52" s="32">
        <v>0</v>
      </c>
      <c r="I52" s="32">
        <v>0</v>
      </c>
      <c r="J52" s="32">
        <v>0.32</v>
      </c>
      <c r="K52" s="32">
        <v>0.41</v>
      </c>
      <c r="L52" s="32">
        <v>0.18</v>
      </c>
      <c r="M52" s="32">
        <v>0.09</v>
      </c>
      <c r="N52" s="32">
        <v>0</v>
      </c>
      <c r="O52" s="32">
        <v>0</v>
      </c>
    </row>
    <row r="53" spans="1:15" x14ac:dyDescent="0.25">
      <c r="A53" t="s">
        <v>4</v>
      </c>
      <c r="B53" t="s">
        <v>336</v>
      </c>
      <c r="C53" s="34">
        <v>4</v>
      </c>
      <c r="D53" s="13" t="s">
        <v>292</v>
      </c>
      <c r="E53">
        <v>172</v>
      </c>
      <c r="F53" s="32">
        <v>0</v>
      </c>
      <c r="G53" s="32">
        <v>0</v>
      </c>
      <c r="H53" s="32">
        <v>0</v>
      </c>
      <c r="I53" s="32">
        <v>0.02</v>
      </c>
      <c r="J53" s="32">
        <v>0.26</v>
      </c>
      <c r="K53" s="32">
        <v>0.45</v>
      </c>
      <c r="L53" s="32">
        <v>0.19</v>
      </c>
      <c r="M53" s="32">
        <v>7.0000000000000007E-2</v>
      </c>
      <c r="N53" s="32">
        <v>0</v>
      </c>
      <c r="O53" s="32">
        <v>0</v>
      </c>
    </row>
    <row r="54" spans="1:15" x14ac:dyDescent="0.25">
      <c r="A54" t="s">
        <v>4</v>
      </c>
      <c r="B54" t="s">
        <v>336</v>
      </c>
      <c r="C54" s="34">
        <v>4</v>
      </c>
      <c r="D54" s="13" t="s">
        <v>293</v>
      </c>
      <c r="E54">
        <v>3037</v>
      </c>
      <c r="F54" s="32">
        <v>0</v>
      </c>
      <c r="G54" s="32">
        <v>0</v>
      </c>
      <c r="H54" s="32">
        <v>0</v>
      </c>
      <c r="I54" s="32">
        <v>0.04</v>
      </c>
      <c r="J54" s="32">
        <v>0.32</v>
      </c>
      <c r="K54" s="32">
        <v>0.41</v>
      </c>
      <c r="L54" s="32">
        <v>0.16</v>
      </c>
      <c r="M54" s="32">
        <v>0.05</v>
      </c>
      <c r="N54" s="32">
        <v>0.01</v>
      </c>
      <c r="O54" s="32">
        <v>0</v>
      </c>
    </row>
    <row r="55" spans="1:15" x14ac:dyDescent="0.25">
      <c r="A55" t="s">
        <v>4</v>
      </c>
      <c r="B55" t="s">
        <v>336</v>
      </c>
      <c r="C55" s="34">
        <v>4</v>
      </c>
      <c r="D55" s="13" t="s">
        <v>295</v>
      </c>
      <c r="E55">
        <v>2348</v>
      </c>
      <c r="F55" s="32">
        <v>0</v>
      </c>
      <c r="G55" s="32">
        <v>0</v>
      </c>
      <c r="H55" s="32">
        <v>0</v>
      </c>
      <c r="I55" s="32">
        <v>0.05</v>
      </c>
      <c r="J55" s="32">
        <v>0.36</v>
      </c>
      <c r="K55" s="32">
        <v>0.43</v>
      </c>
      <c r="L55" s="32">
        <v>0.12</v>
      </c>
      <c r="M55" s="32">
        <v>0.03</v>
      </c>
      <c r="N55" s="32">
        <v>0.01</v>
      </c>
      <c r="O55" s="32">
        <v>0</v>
      </c>
    </row>
    <row r="56" spans="1:15" x14ac:dyDescent="0.25">
      <c r="A56" t="s">
        <v>4</v>
      </c>
      <c r="B56" t="s">
        <v>336</v>
      </c>
      <c r="C56" s="34">
        <v>4</v>
      </c>
      <c r="D56" s="13" t="s">
        <v>297</v>
      </c>
      <c r="E56">
        <v>1658</v>
      </c>
      <c r="F56" s="32">
        <v>0</v>
      </c>
      <c r="G56" s="32">
        <v>0</v>
      </c>
      <c r="H56" s="32">
        <v>0</v>
      </c>
      <c r="I56" s="32">
        <v>7.0000000000000007E-2</v>
      </c>
      <c r="J56" s="32">
        <v>0.38</v>
      </c>
      <c r="K56" s="32">
        <v>0.39</v>
      </c>
      <c r="L56" s="32">
        <v>0.12</v>
      </c>
      <c r="M56" s="32">
        <v>0.03</v>
      </c>
      <c r="N56" s="32">
        <v>0</v>
      </c>
      <c r="O56" s="32">
        <v>0</v>
      </c>
    </row>
    <row r="57" spans="1:15" x14ac:dyDescent="0.25">
      <c r="A57" t="s">
        <v>4</v>
      </c>
      <c r="B57" t="s">
        <v>336</v>
      </c>
      <c r="C57" s="34">
        <v>4</v>
      </c>
      <c r="D57" s="13" t="s">
        <v>307</v>
      </c>
      <c r="E57">
        <v>736</v>
      </c>
      <c r="F57" s="32">
        <v>0</v>
      </c>
      <c r="G57" s="32">
        <v>0</v>
      </c>
      <c r="H57" s="32">
        <v>0</v>
      </c>
      <c r="I57" s="32">
        <v>0.05</v>
      </c>
      <c r="J57" s="32">
        <v>0.38</v>
      </c>
      <c r="K57" s="32">
        <v>0.42</v>
      </c>
      <c r="L57" s="32">
        <v>0.12</v>
      </c>
      <c r="M57" s="32">
        <v>0.02</v>
      </c>
      <c r="N57" s="32">
        <v>0</v>
      </c>
      <c r="O57" s="32">
        <v>0</v>
      </c>
    </row>
    <row r="58" spans="1:15" x14ac:dyDescent="0.25">
      <c r="A58" t="s">
        <v>4</v>
      </c>
      <c r="B58" t="s">
        <v>336</v>
      </c>
      <c r="C58" s="34">
        <v>4</v>
      </c>
      <c r="D58" s="13" t="s">
        <v>299</v>
      </c>
      <c r="E58">
        <v>134</v>
      </c>
      <c r="F58" s="32">
        <v>0</v>
      </c>
      <c r="G58" s="32">
        <v>0</v>
      </c>
      <c r="H58" s="32">
        <v>0</v>
      </c>
      <c r="I58" s="32">
        <v>0.04</v>
      </c>
      <c r="J58" s="32">
        <v>0.23</v>
      </c>
      <c r="K58" s="32">
        <v>0.32</v>
      </c>
      <c r="L58" s="32">
        <v>0.26</v>
      </c>
      <c r="M58" s="32">
        <v>0.11</v>
      </c>
      <c r="N58" s="32">
        <v>0.03</v>
      </c>
      <c r="O58" s="32">
        <v>0</v>
      </c>
    </row>
    <row r="59" spans="1:15" x14ac:dyDescent="0.25">
      <c r="A59" t="s">
        <v>4</v>
      </c>
      <c r="B59" t="s">
        <v>336</v>
      </c>
      <c r="C59" s="34">
        <v>4</v>
      </c>
      <c r="D59" s="13" t="s">
        <v>301</v>
      </c>
      <c r="E59">
        <v>1767</v>
      </c>
      <c r="F59" s="32">
        <v>0</v>
      </c>
      <c r="G59" s="32">
        <v>0</v>
      </c>
      <c r="H59" s="32">
        <v>0</v>
      </c>
      <c r="I59" s="32">
        <v>0.02</v>
      </c>
      <c r="J59" s="32">
        <v>0.27</v>
      </c>
      <c r="K59" s="32">
        <v>0.44</v>
      </c>
      <c r="L59" s="32">
        <v>0.2</v>
      </c>
      <c r="M59" s="32">
        <v>0.05</v>
      </c>
      <c r="N59" s="32">
        <v>0.01</v>
      </c>
      <c r="O59" s="32">
        <v>0</v>
      </c>
    </row>
    <row r="60" spans="1:15" x14ac:dyDescent="0.25">
      <c r="A60" t="s">
        <v>4</v>
      </c>
      <c r="B60" t="s">
        <v>336</v>
      </c>
      <c r="C60" s="34">
        <v>4</v>
      </c>
      <c r="D60" s="13" t="s">
        <v>303</v>
      </c>
      <c r="E60">
        <v>1717</v>
      </c>
      <c r="F60" s="32">
        <v>0</v>
      </c>
      <c r="G60" s="32">
        <v>0</v>
      </c>
      <c r="H60" s="32">
        <v>0</v>
      </c>
      <c r="I60" s="32">
        <v>0.04</v>
      </c>
      <c r="J60" s="32">
        <v>0.38</v>
      </c>
      <c r="K60" s="32">
        <v>0.4</v>
      </c>
      <c r="L60" s="32">
        <v>0.15</v>
      </c>
      <c r="M60" s="32">
        <v>0.03</v>
      </c>
      <c r="N60" s="32">
        <v>0.01</v>
      </c>
      <c r="O60" s="32">
        <v>0</v>
      </c>
    </row>
    <row r="61" spans="1:15" x14ac:dyDescent="0.25">
      <c r="A61" t="s">
        <v>4</v>
      </c>
      <c r="B61" t="s">
        <v>336</v>
      </c>
      <c r="C61" s="34">
        <v>4</v>
      </c>
      <c r="D61" s="13" t="s">
        <v>305</v>
      </c>
      <c r="E61">
        <v>7092</v>
      </c>
      <c r="F61" s="32">
        <v>0</v>
      </c>
      <c r="G61" s="32">
        <v>0</v>
      </c>
      <c r="H61" s="32">
        <v>0</v>
      </c>
      <c r="I61" s="32">
        <v>0.05</v>
      </c>
      <c r="J61" s="32">
        <v>0.34</v>
      </c>
      <c r="K61" s="32">
        <v>0.39</v>
      </c>
      <c r="L61" s="32">
        <v>0.16</v>
      </c>
      <c r="M61" s="32">
        <v>0.04</v>
      </c>
      <c r="N61" s="32">
        <v>0.01</v>
      </c>
      <c r="O61" s="32">
        <v>0</v>
      </c>
    </row>
    <row r="62" spans="1:15" x14ac:dyDescent="0.25">
      <c r="A62" t="s">
        <v>5</v>
      </c>
      <c r="B62" t="s">
        <v>169</v>
      </c>
      <c r="C62" s="34">
        <v>0</v>
      </c>
      <c r="D62" s="13" t="s">
        <v>182</v>
      </c>
      <c r="E62">
        <v>27</v>
      </c>
      <c r="F62" s="32">
        <v>0</v>
      </c>
      <c r="G62" s="32">
        <v>0</v>
      </c>
      <c r="H62" s="32">
        <v>0</v>
      </c>
      <c r="I62" s="32">
        <v>7.0000000000000007E-2</v>
      </c>
      <c r="J62" s="32">
        <v>0.33</v>
      </c>
      <c r="K62" s="32">
        <v>0.44</v>
      </c>
      <c r="L62" s="32">
        <v>0.04</v>
      </c>
      <c r="M62" s="32">
        <v>0.11</v>
      </c>
      <c r="N62" s="32">
        <v>0</v>
      </c>
      <c r="O62" s="32">
        <v>0</v>
      </c>
    </row>
    <row r="63" spans="1:15" x14ac:dyDescent="0.25">
      <c r="A63" t="s">
        <v>5</v>
      </c>
      <c r="B63" t="s">
        <v>336</v>
      </c>
      <c r="C63" s="34">
        <v>4</v>
      </c>
      <c r="D63" s="13" t="s">
        <v>182</v>
      </c>
      <c r="E63">
        <v>23</v>
      </c>
      <c r="F63" s="32">
        <v>0</v>
      </c>
      <c r="G63" s="32">
        <v>0</v>
      </c>
      <c r="H63" s="32">
        <v>0</v>
      </c>
      <c r="I63" s="32">
        <v>0.09</v>
      </c>
      <c r="J63" s="32">
        <v>0.22</v>
      </c>
      <c r="K63" s="32">
        <v>0.52</v>
      </c>
      <c r="L63" s="32">
        <v>0.04</v>
      </c>
      <c r="M63" s="32">
        <v>0.13</v>
      </c>
      <c r="N63" s="32">
        <v>0</v>
      </c>
      <c r="O63" s="32">
        <v>0</v>
      </c>
    </row>
    <row r="64" spans="1:15" x14ac:dyDescent="0.25">
      <c r="A64" t="s">
        <v>5</v>
      </c>
      <c r="B64" t="s">
        <v>336</v>
      </c>
      <c r="C64" s="34">
        <v>4</v>
      </c>
      <c r="D64" s="13" t="s">
        <v>305</v>
      </c>
      <c r="E64">
        <v>11</v>
      </c>
      <c r="F64" s="32">
        <v>0</v>
      </c>
      <c r="G64" s="32">
        <v>0</v>
      </c>
      <c r="H64" s="32">
        <v>0</v>
      </c>
      <c r="I64" s="32">
        <v>0.18</v>
      </c>
      <c r="J64" s="32">
        <v>0.09</v>
      </c>
      <c r="K64" s="32">
        <v>0.45</v>
      </c>
      <c r="L64" s="32">
        <v>0.09</v>
      </c>
      <c r="M64" s="32">
        <v>0.18</v>
      </c>
      <c r="N64" s="32">
        <v>0</v>
      </c>
      <c r="O64" s="32">
        <v>0</v>
      </c>
    </row>
    <row r="65" spans="1:15" x14ac:dyDescent="0.25">
      <c r="A65" t="s">
        <v>6</v>
      </c>
      <c r="B65" t="s">
        <v>169</v>
      </c>
      <c r="C65" s="34">
        <v>0</v>
      </c>
      <c r="D65" s="13" t="s">
        <v>182</v>
      </c>
      <c r="E65">
        <v>21387</v>
      </c>
      <c r="F65" s="32">
        <v>0.08</v>
      </c>
      <c r="G65" s="32">
        <v>7.0000000000000007E-2</v>
      </c>
      <c r="H65" s="32">
        <v>0.11</v>
      </c>
      <c r="I65" s="32">
        <v>0.16</v>
      </c>
      <c r="J65" s="32">
        <v>0.19</v>
      </c>
      <c r="K65" s="32">
        <v>0.14000000000000001</v>
      </c>
      <c r="L65" s="32">
        <v>0.09</v>
      </c>
      <c r="M65" s="32">
        <v>0.08</v>
      </c>
      <c r="N65" s="32">
        <v>0.04</v>
      </c>
      <c r="O65" s="32">
        <v>0.04</v>
      </c>
    </row>
    <row r="66" spans="1:15" x14ac:dyDescent="0.25">
      <c r="A66" t="s">
        <v>6</v>
      </c>
      <c r="B66" t="s">
        <v>333</v>
      </c>
      <c r="C66" s="34">
        <v>1</v>
      </c>
      <c r="D66" s="13" t="s">
        <v>182</v>
      </c>
      <c r="E66">
        <v>1755</v>
      </c>
      <c r="F66" s="32">
        <v>0.27</v>
      </c>
      <c r="G66" s="32">
        <v>0.13</v>
      </c>
      <c r="H66" s="32">
        <v>0.19</v>
      </c>
      <c r="I66" s="32">
        <v>0.15</v>
      </c>
      <c r="J66" s="32">
        <v>0.13</v>
      </c>
      <c r="K66" s="32">
        <v>0.06</v>
      </c>
      <c r="L66" s="32">
        <v>0.03</v>
      </c>
      <c r="M66" s="32">
        <v>0.02</v>
      </c>
      <c r="N66" s="32">
        <v>0.01</v>
      </c>
      <c r="O66" s="32">
        <v>0.01</v>
      </c>
    </row>
    <row r="67" spans="1:15" x14ac:dyDescent="0.25">
      <c r="A67" t="s">
        <v>6</v>
      </c>
      <c r="B67" t="s">
        <v>333</v>
      </c>
      <c r="C67" s="34">
        <v>1</v>
      </c>
      <c r="D67" s="13" t="s">
        <v>292</v>
      </c>
      <c r="E67">
        <v>1755</v>
      </c>
      <c r="F67" s="32">
        <v>0.27</v>
      </c>
      <c r="G67" s="32">
        <v>0.13</v>
      </c>
      <c r="H67" s="32">
        <v>0.19</v>
      </c>
      <c r="I67" s="32">
        <v>0.15</v>
      </c>
      <c r="J67" s="32">
        <v>0.13</v>
      </c>
      <c r="K67" s="32">
        <v>0.06</v>
      </c>
      <c r="L67" s="32">
        <v>0.03</v>
      </c>
      <c r="M67" s="32">
        <v>0.02</v>
      </c>
      <c r="N67" s="32">
        <v>0.01</v>
      </c>
      <c r="O67" s="32">
        <v>0.01</v>
      </c>
    </row>
    <row r="68" spans="1:15" x14ac:dyDescent="0.25">
      <c r="A68" t="s">
        <v>6</v>
      </c>
      <c r="B68" t="s">
        <v>334</v>
      </c>
      <c r="C68" s="34">
        <v>2</v>
      </c>
      <c r="D68" s="13" t="s">
        <v>182</v>
      </c>
      <c r="E68">
        <v>7627</v>
      </c>
      <c r="F68" s="32">
        <v>0.1</v>
      </c>
      <c r="G68" s="32">
        <v>0.09</v>
      </c>
      <c r="H68" s="32">
        <v>0.14000000000000001</v>
      </c>
      <c r="I68" s="32">
        <v>0.19</v>
      </c>
      <c r="J68" s="32">
        <v>0.2</v>
      </c>
      <c r="K68" s="32">
        <v>0.12</v>
      </c>
      <c r="L68" s="32">
        <v>0.06</v>
      </c>
      <c r="M68" s="32">
        <v>0.05</v>
      </c>
      <c r="N68" s="32">
        <v>0.03</v>
      </c>
      <c r="O68" s="32">
        <v>0.02</v>
      </c>
    </row>
    <row r="69" spans="1:15" x14ac:dyDescent="0.25">
      <c r="A69" t="s">
        <v>6</v>
      </c>
      <c r="B69" t="s">
        <v>334</v>
      </c>
      <c r="C69" s="34">
        <v>2</v>
      </c>
      <c r="D69" s="13" t="s">
        <v>347</v>
      </c>
      <c r="E69">
        <v>114</v>
      </c>
      <c r="F69" s="32">
        <v>0.1</v>
      </c>
      <c r="G69" s="32">
        <v>0.11</v>
      </c>
      <c r="H69" s="32">
        <v>0.13</v>
      </c>
      <c r="I69" s="32">
        <v>0.27</v>
      </c>
      <c r="J69" s="32">
        <v>0.2</v>
      </c>
      <c r="K69" s="32">
        <v>0.12</v>
      </c>
      <c r="L69" s="32">
        <v>0.04</v>
      </c>
      <c r="M69" s="32">
        <v>0.03</v>
      </c>
      <c r="N69" s="32">
        <v>0</v>
      </c>
      <c r="O69" s="32">
        <v>0</v>
      </c>
    </row>
    <row r="70" spans="1:15" x14ac:dyDescent="0.25">
      <c r="A70" t="s">
        <v>6</v>
      </c>
      <c r="B70" t="s">
        <v>334</v>
      </c>
      <c r="C70" s="34">
        <v>2</v>
      </c>
      <c r="D70" s="13" t="s">
        <v>293</v>
      </c>
      <c r="E70">
        <v>175</v>
      </c>
      <c r="F70" s="32">
        <v>0.05</v>
      </c>
      <c r="G70" s="32">
        <v>0.05</v>
      </c>
      <c r="H70" s="32">
        <v>0.14000000000000001</v>
      </c>
      <c r="I70" s="32">
        <v>0.22</v>
      </c>
      <c r="J70" s="32">
        <v>0.3</v>
      </c>
      <c r="K70" s="32">
        <v>0.13</v>
      </c>
      <c r="L70" s="32">
        <v>0.04</v>
      </c>
      <c r="M70" s="32">
        <v>0.03</v>
      </c>
      <c r="N70" s="32">
        <v>0.02</v>
      </c>
      <c r="O70" s="32">
        <v>0.01</v>
      </c>
    </row>
    <row r="71" spans="1:15" x14ac:dyDescent="0.25">
      <c r="A71" t="s">
        <v>6</v>
      </c>
      <c r="B71" t="s">
        <v>334</v>
      </c>
      <c r="C71" s="34">
        <v>2</v>
      </c>
      <c r="D71" s="13" t="s">
        <v>295</v>
      </c>
      <c r="E71">
        <v>1568</v>
      </c>
      <c r="F71" s="32">
        <v>7.0000000000000007E-2</v>
      </c>
      <c r="G71" s="32">
        <v>7.0000000000000007E-2</v>
      </c>
      <c r="H71" s="32">
        <v>0.1</v>
      </c>
      <c r="I71" s="32">
        <v>0.19</v>
      </c>
      <c r="J71" s="32">
        <v>0.22</v>
      </c>
      <c r="K71" s="32">
        <v>0.14000000000000001</v>
      </c>
      <c r="L71" s="32">
        <v>7.0000000000000007E-2</v>
      </c>
      <c r="M71" s="32">
        <v>7.0000000000000007E-2</v>
      </c>
      <c r="N71" s="32">
        <v>0.03</v>
      </c>
      <c r="O71" s="32">
        <v>0.03</v>
      </c>
    </row>
    <row r="72" spans="1:15" x14ac:dyDescent="0.25">
      <c r="A72" t="s">
        <v>6</v>
      </c>
      <c r="B72" t="s">
        <v>334</v>
      </c>
      <c r="C72" s="34">
        <v>2</v>
      </c>
      <c r="D72" s="13" t="s">
        <v>297</v>
      </c>
      <c r="E72">
        <v>875</v>
      </c>
      <c r="F72" s="32">
        <v>0.15</v>
      </c>
      <c r="G72" s="32">
        <v>0.1</v>
      </c>
      <c r="H72" s="32">
        <v>0.17</v>
      </c>
      <c r="I72" s="32">
        <v>0.2</v>
      </c>
      <c r="J72" s="32">
        <v>0.2</v>
      </c>
      <c r="K72" s="32">
        <v>0.11</v>
      </c>
      <c r="L72" s="32">
        <v>0.04</v>
      </c>
      <c r="M72" s="32">
        <v>0.02</v>
      </c>
      <c r="N72" s="32">
        <v>0</v>
      </c>
      <c r="O72" s="32">
        <v>0</v>
      </c>
    </row>
    <row r="73" spans="1:15" x14ac:dyDescent="0.25">
      <c r="A73" t="s">
        <v>6</v>
      </c>
      <c r="B73" t="s">
        <v>334</v>
      </c>
      <c r="C73" s="34">
        <v>2</v>
      </c>
      <c r="D73" s="13" t="s">
        <v>307</v>
      </c>
      <c r="E73">
        <v>892</v>
      </c>
      <c r="F73" s="32">
        <v>0.09</v>
      </c>
      <c r="G73" s="32">
        <v>7.0000000000000007E-2</v>
      </c>
      <c r="H73" s="32">
        <v>0.12</v>
      </c>
      <c r="I73" s="32">
        <v>0.2</v>
      </c>
      <c r="J73" s="32">
        <v>0.19</v>
      </c>
      <c r="K73" s="32">
        <v>0.13</v>
      </c>
      <c r="L73" s="32">
        <v>7.0000000000000007E-2</v>
      </c>
      <c r="M73" s="32">
        <v>0.06</v>
      </c>
      <c r="N73" s="32">
        <v>0.05</v>
      </c>
      <c r="O73" s="32">
        <v>0.03</v>
      </c>
    </row>
    <row r="74" spans="1:15" x14ac:dyDescent="0.25">
      <c r="A74" t="s">
        <v>6</v>
      </c>
      <c r="B74" t="s">
        <v>334</v>
      </c>
      <c r="C74" s="34">
        <v>2</v>
      </c>
      <c r="D74" s="13" t="s">
        <v>301</v>
      </c>
      <c r="E74">
        <v>1160</v>
      </c>
      <c r="F74" s="32">
        <v>0.03</v>
      </c>
      <c r="G74" s="32">
        <v>0.04</v>
      </c>
      <c r="H74" s="32">
        <v>0.08</v>
      </c>
      <c r="I74" s="32">
        <v>0.16</v>
      </c>
      <c r="J74" s="32">
        <v>0.23</v>
      </c>
      <c r="K74" s="32">
        <v>0.17</v>
      </c>
      <c r="L74" s="32">
        <v>0.11</v>
      </c>
      <c r="M74" s="32">
        <v>0.1</v>
      </c>
      <c r="N74" s="32">
        <v>0.04</v>
      </c>
      <c r="O74" s="32">
        <v>0.04</v>
      </c>
    </row>
    <row r="75" spans="1:15" x14ac:dyDescent="0.25">
      <c r="A75" t="s">
        <v>6</v>
      </c>
      <c r="B75" t="s">
        <v>334</v>
      </c>
      <c r="C75" s="34">
        <v>2</v>
      </c>
      <c r="D75" s="13" t="s">
        <v>303</v>
      </c>
      <c r="E75">
        <v>798</v>
      </c>
      <c r="F75" s="32">
        <v>0.12</v>
      </c>
      <c r="G75" s="32">
        <v>0.11</v>
      </c>
      <c r="H75" s="32">
        <v>0.17</v>
      </c>
      <c r="I75" s="32">
        <v>0.2</v>
      </c>
      <c r="J75" s="32">
        <v>0.19</v>
      </c>
      <c r="K75" s="32">
        <v>0.09</v>
      </c>
      <c r="L75" s="32">
        <v>0.04</v>
      </c>
      <c r="M75" s="32">
        <v>0.05</v>
      </c>
      <c r="N75" s="32">
        <v>0.02</v>
      </c>
      <c r="O75" s="32">
        <v>0.02</v>
      </c>
    </row>
    <row r="76" spans="1:15" x14ac:dyDescent="0.25">
      <c r="A76" t="s">
        <v>6</v>
      </c>
      <c r="B76" t="s">
        <v>334</v>
      </c>
      <c r="C76" s="34">
        <v>2</v>
      </c>
      <c r="D76" s="13" t="s">
        <v>305</v>
      </c>
      <c r="E76">
        <v>2040</v>
      </c>
      <c r="F76" s="32">
        <v>0.14000000000000001</v>
      </c>
      <c r="G76" s="32">
        <v>0.12</v>
      </c>
      <c r="H76" s="32">
        <v>0.19</v>
      </c>
      <c r="I76" s="32">
        <v>0.2</v>
      </c>
      <c r="J76" s="32">
        <v>0.17</v>
      </c>
      <c r="K76" s="32">
        <v>0.08</v>
      </c>
      <c r="L76" s="32">
        <v>0.04</v>
      </c>
      <c r="M76" s="32">
        <v>0.03</v>
      </c>
      <c r="N76" s="32">
        <v>0.02</v>
      </c>
      <c r="O76" s="32">
        <v>0.01</v>
      </c>
    </row>
    <row r="77" spans="1:15" x14ac:dyDescent="0.25">
      <c r="A77" t="s">
        <v>6</v>
      </c>
      <c r="B77" t="s">
        <v>335</v>
      </c>
      <c r="C77" s="34">
        <v>3</v>
      </c>
      <c r="D77" s="13" t="s">
        <v>182</v>
      </c>
      <c r="E77">
        <v>8321</v>
      </c>
      <c r="F77" s="32">
        <v>0.03</v>
      </c>
      <c r="G77" s="32">
        <v>0.04</v>
      </c>
      <c r="H77" s="32">
        <v>7.0000000000000007E-2</v>
      </c>
      <c r="I77" s="32">
        <v>0.14000000000000001</v>
      </c>
      <c r="J77" s="32">
        <v>0.19</v>
      </c>
      <c r="K77" s="32">
        <v>0.18</v>
      </c>
      <c r="L77" s="32">
        <v>0.12</v>
      </c>
      <c r="M77" s="32">
        <v>0.11</v>
      </c>
      <c r="N77" s="32">
        <v>0.06</v>
      </c>
      <c r="O77" s="32">
        <v>0.05</v>
      </c>
    </row>
    <row r="78" spans="1:15" x14ac:dyDescent="0.25">
      <c r="A78" t="s">
        <v>6</v>
      </c>
      <c r="B78" t="s">
        <v>335</v>
      </c>
      <c r="C78" s="34">
        <v>3</v>
      </c>
      <c r="D78" s="13" t="s">
        <v>293</v>
      </c>
      <c r="E78">
        <v>422</v>
      </c>
      <c r="F78" s="32">
        <v>0.02</v>
      </c>
      <c r="G78" s="32">
        <v>0.03</v>
      </c>
      <c r="H78" s="32">
        <v>0.06</v>
      </c>
      <c r="I78" s="32">
        <v>0.17</v>
      </c>
      <c r="J78" s="32">
        <v>0.22</v>
      </c>
      <c r="K78" s="32">
        <v>0.21</v>
      </c>
      <c r="L78" s="32">
        <v>0.13</v>
      </c>
      <c r="M78" s="32">
        <v>0.11</v>
      </c>
      <c r="N78" s="32">
        <v>0.03</v>
      </c>
      <c r="O78" s="32">
        <v>0.03</v>
      </c>
    </row>
    <row r="79" spans="1:15" x14ac:dyDescent="0.25">
      <c r="A79" t="s">
        <v>6</v>
      </c>
      <c r="B79" t="s">
        <v>335</v>
      </c>
      <c r="C79" s="34">
        <v>3</v>
      </c>
      <c r="D79" s="13" t="s">
        <v>295</v>
      </c>
      <c r="E79">
        <v>649</v>
      </c>
      <c r="F79" s="32">
        <v>0.03</v>
      </c>
      <c r="G79" s="32">
        <v>0.04</v>
      </c>
      <c r="H79" s="32">
        <v>0.05</v>
      </c>
      <c r="I79" s="32">
        <v>0.11</v>
      </c>
      <c r="J79" s="32">
        <v>0.18</v>
      </c>
      <c r="K79" s="32">
        <v>0.19</v>
      </c>
      <c r="L79" s="32">
        <v>0.13</v>
      </c>
      <c r="M79" s="32">
        <v>0.14000000000000001</v>
      </c>
      <c r="N79" s="32">
        <v>0.08</v>
      </c>
      <c r="O79" s="32">
        <v>0.04</v>
      </c>
    </row>
    <row r="80" spans="1:15" x14ac:dyDescent="0.25">
      <c r="A80" t="s">
        <v>6</v>
      </c>
      <c r="B80" t="s">
        <v>335</v>
      </c>
      <c r="C80" s="34">
        <v>3</v>
      </c>
      <c r="D80" s="13" t="s">
        <v>297</v>
      </c>
      <c r="E80">
        <v>510</v>
      </c>
      <c r="F80" s="32">
        <v>0.03</v>
      </c>
      <c r="G80" s="32">
        <v>0.05</v>
      </c>
      <c r="H80" s="32">
        <v>0.06</v>
      </c>
      <c r="I80" s="32">
        <v>0.15</v>
      </c>
      <c r="J80" s="32">
        <v>0.24</v>
      </c>
      <c r="K80" s="32">
        <v>0.19</v>
      </c>
      <c r="L80" s="32">
        <v>0.11</v>
      </c>
      <c r="M80" s="32">
        <v>0.09</v>
      </c>
      <c r="N80" s="32">
        <v>0.05</v>
      </c>
      <c r="O80" s="32">
        <v>0.03</v>
      </c>
    </row>
    <row r="81" spans="1:15" x14ac:dyDescent="0.25">
      <c r="A81" t="s">
        <v>6</v>
      </c>
      <c r="B81" t="s">
        <v>335</v>
      </c>
      <c r="C81" s="34">
        <v>3</v>
      </c>
      <c r="D81" s="13" t="s">
        <v>307</v>
      </c>
      <c r="E81">
        <v>788</v>
      </c>
      <c r="F81" s="32">
        <v>0.01</v>
      </c>
      <c r="G81" s="32">
        <v>0.02</v>
      </c>
      <c r="H81" s="32">
        <v>0.06</v>
      </c>
      <c r="I81" s="32">
        <v>0.13</v>
      </c>
      <c r="J81" s="32">
        <v>0.19</v>
      </c>
      <c r="K81" s="32">
        <v>0.18</v>
      </c>
      <c r="L81" s="32">
        <v>0.14000000000000001</v>
      </c>
      <c r="M81" s="32">
        <v>0.14000000000000001</v>
      </c>
      <c r="N81" s="32">
        <v>0.09</v>
      </c>
      <c r="O81" s="32">
        <v>0.05</v>
      </c>
    </row>
    <row r="82" spans="1:15" x14ac:dyDescent="0.25">
      <c r="A82" t="s">
        <v>6</v>
      </c>
      <c r="B82" t="s">
        <v>335</v>
      </c>
      <c r="C82" s="34">
        <v>3</v>
      </c>
      <c r="D82" s="13" t="s">
        <v>299</v>
      </c>
      <c r="E82">
        <v>33</v>
      </c>
      <c r="F82" s="32">
        <v>0</v>
      </c>
      <c r="G82" s="32">
        <v>0.06</v>
      </c>
      <c r="H82" s="32">
        <v>0.03</v>
      </c>
      <c r="I82" s="32">
        <v>0.12</v>
      </c>
      <c r="J82" s="32">
        <v>0.15</v>
      </c>
      <c r="K82" s="32">
        <v>0.09</v>
      </c>
      <c r="L82" s="32">
        <v>0.24</v>
      </c>
      <c r="M82" s="32">
        <v>0.15</v>
      </c>
      <c r="N82" s="32">
        <v>0.03</v>
      </c>
      <c r="O82" s="32">
        <v>0.12</v>
      </c>
    </row>
    <row r="83" spans="1:15" x14ac:dyDescent="0.25">
      <c r="A83" t="s">
        <v>6</v>
      </c>
      <c r="B83" t="s">
        <v>335</v>
      </c>
      <c r="C83" s="34">
        <v>3</v>
      </c>
      <c r="D83" s="13" t="s">
        <v>301</v>
      </c>
      <c r="E83">
        <v>1504</v>
      </c>
      <c r="F83" s="32">
        <v>0.01</v>
      </c>
      <c r="G83" s="32">
        <v>0.01</v>
      </c>
      <c r="H83" s="32">
        <v>0.03</v>
      </c>
      <c r="I83" s="32">
        <v>0.08</v>
      </c>
      <c r="J83" s="32">
        <v>0.14000000000000001</v>
      </c>
      <c r="K83" s="32">
        <v>0.19</v>
      </c>
      <c r="L83" s="32">
        <v>0.16</v>
      </c>
      <c r="M83" s="32">
        <v>0.16</v>
      </c>
      <c r="N83" s="32">
        <v>0.1</v>
      </c>
      <c r="O83" s="32">
        <v>0.09</v>
      </c>
    </row>
    <row r="84" spans="1:15" x14ac:dyDescent="0.25">
      <c r="A84" t="s">
        <v>6</v>
      </c>
      <c r="B84" t="s">
        <v>335</v>
      </c>
      <c r="C84" s="34">
        <v>3</v>
      </c>
      <c r="D84" s="13" t="s">
        <v>303</v>
      </c>
      <c r="E84">
        <v>1173</v>
      </c>
      <c r="F84" s="32">
        <v>0.06</v>
      </c>
      <c r="G84" s="32">
        <v>0.04</v>
      </c>
      <c r="H84" s="32">
        <v>0.08</v>
      </c>
      <c r="I84" s="32">
        <v>0.17</v>
      </c>
      <c r="J84" s="32">
        <v>0.2</v>
      </c>
      <c r="K84" s="32">
        <v>0.18</v>
      </c>
      <c r="L84" s="32">
        <v>0.12</v>
      </c>
      <c r="M84" s="32">
        <v>7.0000000000000007E-2</v>
      </c>
      <c r="N84" s="32">
        <v>0.03</v>
      </c>
      <c r="O84" s="32">
        <v>0.04</v>
      </c>
    </row>
    <row r="85" spans="1:15" x14ac:dyDescent="0.25">
      <c r="A85" t="s">
        <v>6</v>
      </c>
      <c r="B85" t="s">
        <v>335</v>
      </c>
      <c r="C85" s="34">
        <v>3</v>
      </c>
      <c r="D85" s="13" t="s">
        <v>305</v>
      </c>
      <c r="E85">
        <v>3242</v>
      </c>
      <c r="F85" s="32">
        <v>0.04</v>
      </c>
      <c r="G85" s="32">
        <v>0.05</v>
      </c>
      <c r="H85" s="32">
        <v>0.09</v>
      </c>
      <c r="I85" s="32">
        <v>0.15</v>
      </c>
      <c r="J85" s="32">
        <v>0.21</v>
      </c>
      <c r="K85" s="32">
        <v>0.17</v>
      </c>
      <c r="L85" s="32">
        <v>0.1</v>
      </c>
      <c r="M85" s="32">
        <v>0.09</v>
      </c>
      <c r="N85" s="32">
        <v>0.05</v>
      </c>
      <c r="O85" s="32">
        <v>0.05</v>
      </c>
    </row>
    <row r="86" spans="1:15" x14ac:dyDescent="0.25">
      <c r="A86" t="s">
        <v>7</v>
      </c>
      <c r="B86" t="s">
        <v>169</v>
      </c>
      <c r="C86" s="34">
        <v>0</v>
      </c>
      <c r="D86" s="13" t="s">
        <v>182</v>
      </c>
      <c r="E86">
        <v>27785</v>
      </c>
      <c r="F86" s="32">
        <v>0.01</v>
      </c>
      <c r="G86" s="32">
        <v>0.03</v>
      </c>
      <c r="H86" s="32">
        <v>0.08</v>
      </c>
      <c r="I86" s="32">
        <v>0.2</v>
      </c>
      <c r="J86" s="32">
        <v>0.36</v>
      </c>
      <c r="K86" s="32">
        <v>0.2</v>
      </c>
      <c r="L86" s="32">
        <v>0.08</v>
      </c>
      <c r="M86" s="32">
        <v>0.03</v>
      </c>
      <c r="N86" s="32">
        <v>0.01</v>
      </c>
      <c r="O86" s="32">
        <v>0</v>
      </c>
    </row>
    <row r="87" spans="1:15" x14ac:dyDescent="0.25">
      <c r="A87" t="s">
        <v>7</v>
      </c>
      <c r="B87" t="s">
        <v>336</v>
      </c>
      <c r="C87" s="34">
        <v>4</v>
      </c>
      <c r="D87" s="13" t="s">
        <v>182</v>
      </c>
      <c r="E87">
        <v>21680</v>
      </c>
      <c r="F87" s="32">
        <v>0.01</v>
      </c>
      <c r="G87" s="32">
        <v>0.03</v>
      </c>
      <c r="H87" s="32">
        <v>0.08</v>
      </c>
      <c r="I87" s="32">
        <v>0.21</v>
      </c>
      <c r="J87" s="32">
        <v>0.36</v>
      </c>
      <c r="K87" s="32">
        <v>0.2</v>
      </c>
      <c r="L87" s="32">
        <v>0.08</v>
      </c>
      <c r="M87" s="32">
        <v>0.03</v>
      </c>
      <c r="N87" s="32">
        <v>0.01</v>
      </c>
      <c r="O87" s="32">
        <v>0</v>
      </c>
    </row>
    <row r="88" spans="1:15" x14ac:dyDescent="0.25">
      <c r="A88" t="s">
        <v>7</v>
      </c>
      <c r="B88" t="s">
        <v>336</v>
      </c>
      <c r="C88" s="34">
        <v>4</v>
      </c>
      <c r="D88" s="13" t="s">
        <v>347</v>
      </c>
      <c r="E88">
        <v>12</v>
      </c>
      <c r="F88" s="32">
        <v>0</v>
      </c>
      <c r="G88" s="32">
        <v>0</v>
      </c>
      <c r="H88" s="32">
        <v>0</v>
      </c>
      <c r="I88" s="32">
        <v>0.08</v>
      </c>
      <c r="J88" s="32">
        <v>0.17</v>
      </c>
      <c r="K88" s="32">
        <v>0.33</v>
      </c>
      <c r="L88" s="32">
        <v>0.33</v>
      </c>
      <c r="M88" s="32">
        <v>0.08</v>
      </c>
      <c r="N88" s="32">
        <v>0</v>
      </c>
      <c r="O88" s="32">
        <v>0</v>
      </c>
    </row>
    <row r="89" spans="1:15" x14ac:dyDescent="0.25">
      <c r="A89" t="s">
        <v>7</v>
      </c>
      <c r="B89" t="s">
        <v>336</v>
      </c>
      <c r="C89" s="34">
        <v>4</v>
      </c>
      <c r="D89" s="13" t="s">
        <v>292</v>
      </c>
      <c r="E89">
        <v>264</v>
      </c>
      <c r="F89" s="32">
        <v>0.02</v>
      </c>
      <c r="G89" s="32">
        <v>0.03</v>
      </c>
      <c r="H89" s="32">
        <v>0.13</v>
      </c>
      <c r="I89" s="32">
        <v>0.22</v>
      </c>
      <c r="J89" s="32">
        <v>0.34</v>
      </c>
      <c r="K89" s="32">
        <v>0.15</v>
      </c>
      <c r="L89" s="32">
        <v>7.0000000000000007E-2</v>
      </c>
      <c r="M89" s="32">
        <v>0.03</v>
      </c>
      <c r="N89" s="32">
        <v>0</v>
      </c>
      <c r="O89" s="32">
        <v>0</v>
      </c>
    </row>
    <row r="90" spans="1:15" x14ac:dyDescent="0.25">
      <c r="A90" t="s">
        <v>7</v>
      </c>
      <c r="B90" t="s">
        <v>336</v>
      </c>
      <c r="C90" s="34">
        <v>4</v>
      </c>
      <c r="D90" s="13" t="s">
        <v>293</v>
      </c>
      <c r="E90">
        <v>3586</v>
      </c>
      <c r="F90" s="32">
        <v>0.01</v>
      </c>
      <c r="G90" s="32">
        <v>0.02</v>
      </c>
      <c r="H90" s="32">
        <v>0.06</v>
      </c>
      <c r="I90" s="32">
        <v>0.18</v>
      </c>
      <c r="J90" s="32">
        <v>0.38</v>
      </c>
      <c r="K90" s="32">
        <v>0.22</v>
      </c>
      <c r="L90" s="32">
        <v>0.09</v>
      </c>
      <c r="M90" s="32">
        <v>0.03</v>
      </c>
      <c r="N90" s="32">
        <v>0</v>
      </c>
      <c r="O90" s="32">
        <v>0</v>
      </c>
    </row>
    <row r="91" spans="1:15" x14ac:dyDescent="0.25">
      <c r="A91" t="s">
        <v>7</v>
      </c>
      <c r="B91" t="s">
        <v>336</v>
      </c>
      <c r="C91" s="34">
        <v>4</v>
      </c>
      <c r="D91" s="13" t="s">
        <v>295</v>
      </c>
      <c r="E91">
        <v>3238</v>
      </c>
      <c r="F91" s="32">
        <v>0.01</v>
      </c>
      <c r="G91" s="32">
        <v>0.02</v>
      </c>
      <c r="H91" s="32">
        <v>7.0000000000000007E-2</v>
      </c>
      <c r="I91" s="32">
        <v>0.21</v>
      </c>
      <c r="J91" s="32">
        <v>0.36</v>
      </c>
      <c r="K91" s="32">
        <v>0.21</v>
      </c>
      <c r="L91" s="32">
        <v>0.08</v>
      </c>
      <c r="M91" s="32">
        <v>0.03</v>
      </c>
      <c r="N91" s="32">
        <v>0</v>
      </c>
      <c r="O91" s="32">
        <v>0</v>
      </c>
    </row>
    <row r="92" spans="1:15" x14ac:dyDescent="0.25">
      <c r="A92" t="s">
        <v>7</v>
      </c>
      <c r="B92" t="s">
        <v>336</v>
      </c>
      <c r="C92" s="34">
        <v>4</v>
      </c>
      <c r="D92" s="13" t="s">
        <v>297</v>
      </c>
      <c r="E92">
        <v>2132</v>
      </c>
      <c r="F92" s="32">
        <v>0.01</v>
      </c>
      <c r="G92" s="32">
        <v>0.02</v>
      </c>
      <c r="H92" s="32">
        <v>0.06</v>
      </c>
      <c r="I92" s="32">
        <v>0.2</v>
      </c>
      <c r="J92" s="32">
        <v>0.41</v>
      </c>
      <c r="K92" s="32">
        <v>0.21</v>
      </c>
      <c r="L92" s="32">
        <v>7.0000000000000007E-2</v>
      </c>
      <c r="M92" s="32">
        <v>0.02</v>
      </c>
      <c r="N92" s="32">
        <v>0</v>
      </c>
      <c r="O92" s="32">
        <v>0</v>
      </c>
    </row>
    <row r="93" spans="1:15" x14ac:dyDescent="0.25">
      <c r="A93" t="s">
        <v>7</v>
      </c>
      <c r="B93" t="s">
        <v>336</v>
      </c>
      <c r="C93" s="34">
        <v>4</v>
      </c>
      <c r="D93" s="13" t="s">
        <v>307</v>
      </c>
      <c r="E93">
        <v>724</v>
      </c>
      <c r="F93" s="32">
        <v>0.01</v>
      </c>
      <c r="G93" s="32">
        <v>0.02</v>
      </c>
      <c r="H93" s="32">
        <v>0.08</v>
      </c>
      <c r="I93" s="32">
        <v>0.18</v>
      </c>
      <c r="J93" s="32">
        <v>0.4</v>
      </c>
      <c r="K93" s="32">
        <v>0.19</v>
      </c>
      <c r="L93" s="32">
        <v>0.08</v>
      </c>
      <c r="M93" s="32">
        <v>0.04</v>
      </c>
      <c r="N93" s="32">
        <v>0.01</v>
      </c>
      <c r="O93" s="32">
        <v>0</v>
      </c>
    </row>
    <row r="94" spans="1:15" x14ac:dyDescent="0.25">
      <c r="A94" t="s">
        <v>7</v>
      </c>
      <c r="B94" t="s">
        <v>336</v>
      </c>
      <c r="C94" s="34">
        <v>4</v>
      </c>
      <c r="D94" s="13" t="s">
        <v>299</v>
      </c>
      <c r="E94">
        <v>64</v>
      </c>
      <c r="F94" s="32">
        <v>0.02</v>
      </c>
      <c r="G94" s="32">
        <v>0.02</v>
      </c>
      <c r="H94" s="32">
        <v>0.05</v>
      </c>
      <c r="I94" s="32">
        <v>0.16</v>
      </c>
      <c r="J94" s="32">
        <v>0.19</v>
      </c>
      <c r="K94" s="32">
        <v>0.3</v>
      </c>
      <c r="L94" s="32">
        <v>0.12</v>
      </c>
      <c r="M94" s="32">
        <v>0.14000000000000001</v>
      </c>
      <c r="N94" s="32">
        <v>0.02</v>
      </c>
      <c r="O94" s="32">
        <v>0</v>
      </c>
    </row>
    <row r="95" spans="1:15" x14ac:dyDescent="0.25">
      <c r="A95" t="s">
        <v>7</v>
      </c>
      <c r="B95" t="s">
        <v>336</v>
      </c>
      <c r="C95" s="34">
        <v>4</v>
      </c>
      <c r="D95" s="13" t="s">
        <v>301</v>
      </c>
      <c r="E95">
        <v>1517</v>
      </c>
      <c r="F95" s="32">
        <v>0</v>
      </c>
      <c r="G95" s="32">
        <v>0</v>
      </c>
      <c r="H95" s="32">
        <v>0.02</v>
      </c>
      <c r="I95" s="32">
        <v>7.0000000000000007E-2</v>
      </c>
      <c r="J95" s="32">
        <v>0.28999999999999998</v>
      </c>
      <c r="K95" s="32">
        <v>0.33</v>
      </c>
      <c r="L95" s="32">
        <v>0.17</v>
      </c>
      <c r="M95" s="32">
        <v>0.09</v>
      </c>
      <c r="N95" s="32">
        <v>0.02</v>
      </c>
      <c r="O95" s="32">
        <v>0.01</v>
      </c>
    </row>
    <row r="96" spans="1:15" x14ac:dyDescent="0.25">
      <c r="A96" t="s">
        <v>7</v>
      </c>
      <c r="B96" t="s">
        <v>336</v>
      </c>
      <c r="C96" s="34">
        <v>4</v>
      </c>
      <c r="D96" s="13" t="s">
        <v>303</v>
      </c>
      <c r="E96">
        <v>1900</v>
      </c>
      <c r="F96" s="32">
        <v>0.01</v>
      </c>
      <c r="G96" s="32">
        <v>0.03</v>
      </c>
      <c r="H96" s="32">
        <v>7.0000000000000007E-2</v>
      </c>
      <c r="I96" s="32">
        <v>0.2</v>
      </c>
      <c r="J96" s="32">
        <v>0.39</v>
      </c>
      <c r="K96" s="32">
        <v>0.2</v>
      </c>
      <c r="L96" s="32">
        <v>0.08</v>
      </c>
      <c r="M96" s="32">
        <v>0.02</v>
      </c>
      <c r="N96" s="32">
        <v>0.01</v>
      </c>
      <c r="O96" s="32">
        <v>0</v>
      </c>
    </row>
    <row r="97" spans="1:15" x14ac:dyDescent="0.25">
      <c r="A97" t="s">
        <v>7</v>
      </c>
      <c r="B97" t="s">
        <v>336</v>
      </c>
      <c r="C97" s="34">
        <v>4</v>
      </c>
      <c r="D97" s="13" t="s">
        <v>305</v>
      </c>
      <c r="E97">
        <v>8243</v>
      </c>
      <c r="F97" s="32">
        <v>0.02</v>
      </c>
      <c r="G97" s="32">
        <v>0.04</v>
      </c>
      <c r="H97" s="32">
        <v>0.1</v>
      </c>
      <c r="I97" s="32">
        <v>0.25</v>
      </c>
      <c r="J97" s="32">
        <v>0.35</v>
      </c>
      <c r="K97" s="32">
        <v>0.16</v>
      </c>
      <c r="L97" s="32">
        <v>0.06</v>
      </c>
      <c r="M97" s="32">
        <v>0.02</v>
      </c>
      <c r="N97" s="32">
        <v>0</v>
      </c>
      <c r="O97" s="32">
        <v>0</v>
      </c>
    </row>
    <row r="204" spans="1:15" x14ac:dyDescent="0.25">
      <c r="A204" s="40" t="s">
        <v>343</v>
      </c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</row>
    <row r="205" spans="1:15" x14ac:dyDescent="0.25">
      <c r="E205" s="13"/>
    </row>
    <row r="206" spans="1:15" x14ac:dyDescent="0.25">
      <c r="A206" s="40" t="s">
        <v>344</v>
      </c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</row>
    <row r="241" ht="35.25" customHeight="1" x14ac:dyDescent="0.25"/>
    <row r="243" ht="25.5" customHeight="1" x14ac:dyDescent="0.25"/>
    <row r="415" ht="57" customHeight="1" x14ac:dyDescent="0.25"/>
    <row r="417" ht="39.75" customHeight="1" x14ac:dyDescent="0.25"/>
  </sheetData>
  <mergeCells count="2">
    <mergeCell ref="A204:O204"/>
    <mergeCell ref="A206:O206"/>
  </mergeCells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A78" workbookViewId="0">
      <selection activeCell="K106" sqref="K106"/>
    </sheetView>
  </sheetViews>
  <sheetFormatPr defaultRowHeight="15" x14ac:dyDescent="0.25"/>
  <cols>
    <col min="1" max="1" width="30.28515625" customWidth="1"/>
    <col min="3" max="3" width="12.42578125" customWidth="1"/>
    <col min="4" max="4" width="10.42578125" customWidth="1"/>
    <col min="6" max="6" width="10.140625" customWidth="1"/>
    <col min="7" max="7" width="11.85546875" customWidth="1"/>
    <col min="8" max="8" width="14.28515625" customWidth="1"/>
    <col min="9" max="9" width="9.42578125" customWidth="1"/>
  </cols>
  <sheetData>
    <row r="1" spans="1:8" x14ac:dyDescent="0.25">
      <c r="A1" s="1" t="s">
        <v>184</v>
      </c>
    </row>
    <row r="2" spans="1:8" x14ac:dyDescent="0.25">
      <c r="A2" s="1"/>
    </row>
    <row r="3" spans="1:8" ht="15.75" thickBot="1" x14ac:dyDescent="0.3"/>
    <row r="4" spans="1:8" ht="43.5" customHeight="1" thickBot="1" x14ac:dyDescent="0.3">
      <c r="A4" s="21" t="s">
        <v>185</v>
      </c>
      <c r="B4" s="19" t="s">
        <v>348</v>
      </c>
      <c r="C4" s="19" t="s">
        <v>349</v>
      </c>
      <c r="D4" s="19" t="s">
        <v>350</v>
      </c>
      <c r="E4" s="19" t="s">
        <v>351</v>
      </c>
      <c r="F4" s="19" t="s">
        <v>352</v>
      </c>
      <c r="G4" s="19" t="s">
        <v>340</v>
      </c>
      <c r="H4" s="19" t="s">
        <v>353</v>
      </c>
    </row>
    <row r="5" spans="1:8" x14ac:dyDescent="0.25">
      <c r="A5" t="s">
        <v>7</v>
      </c>
      <c r="B5" t="s">
        <v>200</v>
      </c>
      <c r="C5">
        <v>143</v>
      </c>
      <c r="D5">
        <v>12</v>
      </c>
      <c r="E5">
        <v>4</v>
      </c>
      <c r="F5" s="13" t="s">
        <v>292</v>
      </c>
      <c r="G5" s="7">
        <v>4.5999999999999996</v>
      </c>
      <c r="H5" s="31">
        <v>33.1</v>
      </c>
    </row>
    <row r="6" spans="1:8" x14ac:dyDescent="0.25">
      <c r="A6" t="s">
        <v>7</v>
      </c>
      <c r="B6" t="s">
        <v>201</v>
      </c>
      <c r="C6">
        <v>73</v>
      </c>
      <c r="D6">
        <v>10</v>
      </c>
      <c r="E6">
        <v>4</v>
      </c>
      <c r="F6" s="13" t="s">
        <v>292</v>
      </c>
      <c r="G6" s="7">
        <v>5.3</v>
      </c>
      <c r="H6" s="31">
        <v>42.6</v>
      </c>
    </row>
    <row r="7" spans="1:8" x14ac:dyDescent="0.25">
      <c r="A7" t="s">
        <v>7</v>
      </c>
      <c r="B7" t="s">
        <v>282</v>
      </c>
      <c r="C7">
        <v>32</v>
      </c>
      <c r="D7">
        <v>8</v>
      </c>
      <c r="E7">
        <v>4</v>
      </c>
      <c r="F7" s="13" t="s">
        <v>292</v>
      </c>
      <c r="G7" s="7">
        <v>4.5999999999999996</v>
      </c>
      <c r="H7" s="31">
        <v>33.5</v>
      </c>
    </row>
    <row r="8" spans="1:8" x14ac:dyDescent="0.25">
      <c r="A8" t="s">
        <v>7</v>
      </c>
      <c r="B8" t="s">
        <v>209</v>
      </c>
      <c r="C8">
        <v>788</v>
      </c>
      <c r="D8">
        <v>50</v>
      </c>
      <c r="E8">
        <v>4</v>
      </c>
      <c r="F8" s="13" t="s">
        <v>293</v>
      </c>
      <c r="G8" s="7">
        <v>5.6</v>
      </c>
      <c r="H8" s="31">
        <v>46.1</v>
      </c>
    </row>
    <row r="9" spans="1:8" x14ac:dyDescent="0.25">
      <c r="A9" t="s">
        <v>7</v>
      </c>
      <c r="B9" t="s">
        <v>210</v>
      </c>
      <c r="C9">
        <v>931</v>
      </c>
      <c r="D9">
        <v>48</v>
      </c>
      <c r="E9">
        <v>4</v>
      </c>
      <c r="F9" s="13" t="s">
        <v>293</v>
      </c>
      <c r="G9" s="7">
        <v>5.0999999999999996</v>
      </c>
      <c r="H9" s="31">
        <v>40</v>
      </c>
    </row>
    <row r="10" spans="1:8" x14ac:dyDescent="0.25">
      <c r="A10" t="s">
        <v>7</v>
      </c>
      <c r="B10" t="s">
        <v>211</v>
      </c>
      <c r="C10">
        <v>196</v>
      </c>
      <c r="D10">
        <v>23</v>
      </c>
      <c r="E10">
        <v>4</v>
      </c>
      <c r="F10" s="13" t="s">
        <v>293</v>
      </c>
      <c r="G10" s="7">
        <v>4.8</v>
      </c>
      <c r="H10" s="31">
        <v>36.200000000000003</v>
      </c>
    </row>
    <row r="11" spans="1:8" x14ac:dyDescent="0.25">
      <c r="A11" t="s">
        <v>7</v>
      </c>
      <c r="B11" t="s">
        <v>212</v>
      </c>
      <c r="C11">
        <v>113</v>
      </c>
      <c r="D11">
        <v>8</v>
      </c>
      <c r="E11">
        <v>4</v>
      </c>
      <c r="F11" s="13" t="s">
        <v>293</v>
      </c>
      <c r="G11" s="7">
        <v>4.9000000000000004</v>
      </c>
      <c r="H11" s="31">
        <v>36.200000000000003</v>
      </c>
    </row>
    <row r="12" spans="1:8" x14ac:dyDescent="0.25">
      <c r="A12" t="s">
        <v>7</v>
      </c>
      <c r="B12" t="s">
        <v>213</v>
      </c>
      <c r="C12">
        <v>49</v>
      </c>
      <c r="D12">
        <v>6</v>
      </c>
      <c r="E12">
        <v>4</v>
      </c>
      <c r="F12" s="13" t="s">
        <v>293</v>
      </c>
      <c r="G12" s="7">
        <v>4</v>
      </c>
      <c r="H12" s="31">
        <v>26.9</v>
      </c>
    </row>
    <row r="13" spans="1:8" x14ac:dyDescent="0.25">
      <c r="A13" t="s">
        <v>7</v>
      </c>
      <c r="B13" t="s">
        <v>214</v>
      </c>
      <c r="C13">
        <v>105</v>
      </c>
      <c r="D13">
        <v>6</v>
      </c>
      <c r="E13">
        <v>4</v>
      </c>
      <c r="F13" s="13" t="s">
        <v>293</v>
      </c>
      <c r="G13" s="7">
        <v>4.8</v>
      </c>
      <c r="H13" s="31">
        <v>36.4</v>
      </c>
    </row>
    <row r="14" spans="1:8" x14ac:dyDescent="0.25">
      <c r="A14" t="s">
        <v>7</v>
      </c>
      <c r="B14" t="s">
        <v>215</v>
      </c>
      <c r="C14">
        <v>128</v>
      </c>
      <c r="D14">
        <v>10</v>
      </c>
      <c r="E14">
        <v>4</v>
      </c>
      <c r="F14" s="13" t="s">
        <v>293</v>
      </c>
      <c r="G14" s="7">
        <v>4.4000000000000004</v>
      </c>
      <c r="H14" s="31">
        <v>31.8</v>
      </c>
    </row>
    <row r="15" spans="1:8" x14ac:dyDescent="0.25">
      <c r="A15" t="s">
        <v>7</v>
      </c>
      <c r="B15" t="s">
        <v>216</v>
      </c>
      <c r="C15">
        <v>844</v>
      </c>
      <c r="D15">
        <v>31</v>
      </c>
      <c r="E15">
        <v>4</v>
      </c>
      <c r="F15" s="13" t="s">
        <v>293</v>
      </c>
      <c r="G15" s="7">
        <v>5.0999999999999996</v>
      </c>
      <c r="H15" s="31">
        <v>40.4</v>
      </c>
    </row>
    <row r="16" spans="1:8" x14ac:dyDescent="0.25">
      <c r="A16" t="s">
        <v>7</v>
      </c>
      <c r="B16" t="s">
        <v>270</v>
      </c>
      <c r="C16">
        <v>24</v>
      </c>
      <c r="D16">
        <v>6</v>
      </c>
      <c r="E16">
        <v>4</v>
      </c>
      <c r="F16" s="13" t="s">
        <v>293</v>
      </c>
      <c r="G16" s="7">
        <v>5.0999999999999996</v>
      </c>
      <c r="H16" s="31">
        <v>41.2</v>
      </c>
    </row>
    <row r="17" spans="1:8" x14ac:dyDescent="0.25">
      <c r="A17" t="s">
        <v>7</v>
      </c>
      <c r="B17" t="s">
        <v>217</v>
      </c>
      <c r="C17">
        <v>23</v>
      </c>
      <c r="D17">
        <v>8</v>
      </c>
      <c r="E17">
        <v>4</v>
      </c>
      <c r="F17" s="13" t="s">
        <v>293</v>
      </c>
      <c r="G17" s="7">
        <v>4.8</v>
      </c>
      <c r="H17" s="31">
        <v>35.9</v>
      </c>
    </row>
    <row r="18" spans="1:8" x14ac:dyDescent="0.25">
      <c r="A18" t="s">
        <v>7</v>
      </c>
      <c r="B18" t="s">
        <v>218</v>
      </c>
      <c r="C18">
        <v>69</v>
      </c>
      <c r="D18">
        <v>3</v>
      </c>
      <c r="E18">
        <v>4</v>
      </c>
      <c r="F18" s="13" t="s">
        <v>293</v>
      </c>
      <c r="G18" s="7">
        <v>5.5</v>
      </c>
      <c r="H18" s="31">
        <v>44.9</v>
      </c>
    </row>
    <row r="19" spans="1:8" x14ac:dyDescent="0.25">
      <c r="A19" t="s">
        <v>7</v>
      </c>
      <c r="B19" t="s">
        <v>241</v>
      </c>
      <c r="C19">
        <v>52</v>
      </c>
      <c r="D19">
        <v>5</v>
      </c>
      <c r="E19">
        <v>4</v>
      </c>
      <c r="F19" s="13" t="s">
        <v>293</v>
      </c>
      <c r="G19" s="7">
        <v>5.0999999999999996</v>
      </c>
      <c r="H19" s="31">
        <v>39.700000000000003</v>
      </c>
    </row>
    <row r="20" spans="1:8" x14ac:dyDescent="0.25">
      <c r="A20" t="s">
        <v>7</v>
      </c>
      <c r="B20" t="s">
        <v>252</v>
      </c>
      <c r="C20">
        <v>48</v>
      </c>
      <c r="D20">
        <v>5</v>
      </c>
      <c r="E20">
        <v>4</v>
      </c>
      <c r="F20" s="13" t="s">
        <v>293</v>
      </c>
      <c r="G20" s="7">
        <v>4.2</v>
      </c>
      <c r="H20" s="31">
        <v>29.1</v>
      </c>
    </row>
    <row r="21" spans="1:8" x14ac:dyDescent="0.25">
      <c r="A21" t="s">
        <v>7</v>
      </c>
      <c r="B21" t="s">
        <v>275</v>
      </c>
      <c r="C21">
        <v>48</v>
      </c>
      <c r="D21">
        <v>3</v>
      </c>
      <c r="E21">
        <v>4</v>
      </c>
      <c r="F21" s="13" t="s">
        <v>293</v>
      </c>
      <c r="G21" s="7">
        <v>4.8</v>
      </c>
      <c r="H21" s="31">
        <v>37</v>
      </c>
    </row>
    <row r="22" spans="1:8" x14ac:dyDescent="0.25">
      <c r="A22" t="s">
        <v>7</v>
      </c>
      <c r="B22" t="s">
        <v>253</v>
      </c>
      <c r="C22">
        <v>52</v>
      </c>
      <c r="D22">
        <v>3</v>
      </c>
      <c r="E22">
        <v>4</v>
      </c>
      <c r="F22" s="13" t="s">
        <v>293</v>
      </c>
      <c r="G22" s="7">
        <v>4.7</v>
      </c>
      <c r="H22" s="31">
        <v>33.9</v>
      </c>
    </row>
    <row r="23" spans="1:8" x14ac:dyDescent="0.25">
      <c r="A23" t="s">
        <v>7</v>
      </c>
      <c r="B23" t="s">
        <v>193</v>
      </c>
      <c r="C23">
        <v>747</v>
      </c>
      <c r="D23">
        <v>54</v>
      </c>
      <c r="E23">
        <v>4</v>
      </c>
      <c r="F23" s="13" t="s">
        <v>295</v>
      </c>
      <c r="G23" s="7">
        <v>5.8</v>
      </c>
      <c r="H23" s="31">
        <v>48.2</v>
      </c>
    </row>
    <row r="24" spans="1:8" x14ac:dyDescent="0.25">
      <c r="A24" t="s">
        <v>7</v>
      </c>
      <c r="B24" t="s">
        <v>194</v>
      </c>
      <c r="C24">
        <v>55</v>
      </c>
      <c r="D24">
        <v>10</v>
      </c>
      <c r="E24">
        <v>4</v>
      </c>
      <c r="F24" s="13" t="s">
        <v>295</v>
      </c>
      <c r="G24" s="7">
        <v>5.7</v>
      </c>
      <c r="H24" s="31">
        <v>46.1</v>
      </c>
    </row>
    <row r="25" spans="1:8" x14ac:dyDescent="0.25">
      <c r="A25" t="s">
        <v>7</v>
      </c>
      <c r="B25" t="s">
        <v>195</v>
      </c>
      <c r="C25">
        <v>738</v>
      </c>
      <c r="D25">
        <v>38</v>
      </c>
      <c r="E25">
        <v>4</v>
      </c>
      <c r="F25" s="13" t="s">
        <v>295</v>
      </c>
      <c r="G25" s="7">
        <v>4.5999999999999996</v>
      </c>
      <c r="H25" s="31">
        <v>33.700000000000003</v>
      </c>
    </row>
    <row r="26" spans="1:8" x14ac:dyDescent="0.25">
      <c r="A26" t="s">
        <v>7</v>
      </c>
      <c r="B26" t="s">
        <v>196</v>
      </c>
      <c r="C26">
        <v>131</v>
      </c>
      <c r="D26">
        <v>21</v>
      </c>
      <c r="E26">
        <v>4</v>
      </c>
      <c r="F26" s="13" t="s">
        <v>295</v>
      </c>
      <c r="G26" s="7">
        <v>4.8</v>
      </c>
      <c r="H26" s="31">
        <v>37.5</v>
      </c>
    </row>
    <row r="27" spans="1:8" x14ac:dyDescent="0.25">
      <c r="A27" t="s">
        <v>7</v>
      </c>
      <c r="B27" t="s">
        <v>197</v>
      </c>
      <c r="C27">
        <v>211</v>
      </c>
      <c r="D27">
        <v>22</v>
      </c>
      <c r="E27">
        <v>4</v>
      </c>
      <c r="F27" s="13" t="s">
        <v>295</v>
      </c>
      <c r="G27" s="7">
        <v>4.9000000000000004</v>
      </c>
      <c r="H27" s="31">
        <v>37.200000000000003</v>
      </c>
    </row>
    <row r="28" spans="1:8" x14ac:dyDescent="0.25">
      <c r="A28" t="s">
        <v>7</v>
      </c>
      <c r="B28" t="s">
        <v>198</v>
      </c>
      <c r="C28">
        <v>938</v>
      </c>
      <c r="D28">
        <v>46</v>
      </c>
      <c r="E28">
        <v>4</v>
      </c>
      <c r="F28" s="13" t="s">
        <v>295</v>
      </c>
      <c r="G28" s="7">
        <v>5</v>
      </c>
      <c r="H28" s="31">
        <v>38</v>
      </c>
    </row>
    <row r="29" spans="1:8" x14ac:dyDescent="0.25">
      <c r="A29" t="s">
        <v>7</v>
      </c>
      <c r="B29" t="s">
        <v>199</v>
      </c>
      <c r="C29">
        <v>327</v>
      </c>
      <c r="D29">
        <v>39</v>
      </c>
      <c r="E29">
        <v>4</v>
      </c>
      <c r="F29" s="13" t="s">
        <v>295</v>
      </c>
      <c r="G29" s="7">
        <v>4.5</v>
      </c>
      <c r="H29" s="31">
        <v>32.9</v>
      </c>
    </row>
    <row r="30" spans="1:8" x14ac:dyDescent="0.25">
      <c r="A30" t="s">
        <v>7</v>
      </c>
      <c r="B30" t="s">
        <v>276</v>
      </c>
      <c r="C30">
        <v>33</v>
      </c>
      <c r="D30">
        <v>6</v>
      </c>
      <c r="E30">
        <v>4</v>
      </c>
      <c r="F30" s="13" t="s">
        <v>295</v>
      </c>
      <c r="G30" s="7">
        <v>5.4</v>
      </c>
      <c r="H30" s="31">
        <v>43</v>
      </c>
    </row>
    <row r="31" spans="1:8" x14ac:dyDescent="0.25">
      <c r="A31" t="s">
        <v>7</v>
      </c>
      <c r="B31" t="s">
        <v>262</v>
      </c>
      <c r="C31">
        <v>26</v>
      </c>
      <c r="D31">
        <v>9</v>
      </c>
      <c r="E31">
        <v>4</v>
      </c>
      <c r="F31" s="13" t="s">
        <v>295</v>
      </c>
      <c r="G31" s="7">
        <v>4.8</v>
      </c>
      <c r="H31" s="31">
        <v>35.799999999999997</v>
      </c>
    </row>
    <row r="32" spans="1:8" x14ac:dyDescent="0.25">
      <c r="A32" t="s">
        <v>7</v>
      </c>
      <c r="B32" t="s">
        <v>190</v>
      </c>
      <c r="C32">
        <v>738</v>
      </c>
      <c r="D32">
        <v>39</v>
      </c>
      <c r="E32">
        <v>4</v>
      </c>
      <c r="F32" s="13" t="s">
        <v>297</v>
      </c>
      <c r="G32" s="7">
        <v>5</v>
      </c>
      <c r="H32" s="31">
        <v>39.5</v>
      </c>
    </row>
    <row r="33" spans="1:8" x14ac:dyDescent="0.25">
      <c r="A33" t="s">
        <v>7</v>
      </c>
      <c r="B33" t="s">
        <v>191</v>
      </c>
      <c r="C33">
        <v>114</v>
      </c>
      <c r="D33">
        <v>12</v>
      </c>
      <c r="E33">
        <v>4</v>
      </c>
      <c r="F33" s="13" t="s">
        <v>297</v>
      </c>
      <c r="G33" s="7">
        <v>5.0999999999999996</v>
      </c>
      <c r="H33" s="31">
        <v>39.9</v>
      </c>
    </row>
    <row r="34" spans="1:8" x14ac:dyDescent="0.25">
      <c r="A34" t="s">
        <v>7</v>
      </c>
      <c r="B34" t="s">
        <v>192</v>
      </c>
      <c r="C34">
        <v>190</v>
      </c>
      <c r="D34">
        <v>14</v>
      </c>
      <c r="E34">
        <v>4</v>
      </c>
      <c r="F34" s="13" t="s">
        <v>297</v>
      </c>
      <c r="G34" s="7">
        <v>5.4</v>
      </c>
      <c r="H34" s="31">
        <v>44.3</v>
      </c>
    </row>
    <row r="35" spans="1:8" x14ac:dyDescent="0.25">
      <c r="A35" t="s">
        <v>7</v>
      </c>
      <c r="B35" t="s">
        <v>268</v>
      </c>
      <c r="C35">
        <v>73</v>
      </c>
      <c r="D35">
        <v>6</v>
      </c>
      <c r="E35">
        <v>4</v>
      </c>
      <c r="F35" s="13" t="s">
        <v>297</v>
      </c>
      <c r="G35" s="7">
        <v>4.8</v>
      </c>
      <c r="H35" s="31">
        <v>37.200000000000003</v>
      </c>
    </row>
    <row r="36" spans="1:8" x14ac:dyDescent="0.25">
      <c r="A36" t="s">
        <v>7</v>
      </c>
      <c r="B36" t="s">
        <v>202</v>
      </c>
      <c r="C36">
        <v>714</v>
      </c>
      <c r="D36">
        <v>51</v>
      </c>
      <c r="E36">
        <v>4</v>
      </c>
      <c r="F36" s="13" t="s">
        <v>297</v>
      </c>
      <c r="G36" s="7">
        <v>4.8</v>
      </c>
      <c r="H36" s="31">
        <v>35.799999999999997</v>
      </c>
    </row>
    <row r="37" spans="1:8" x14ac:dyDescent="0.25">
      <c r="A37" t="s">
        <v>7</v>
      </c>
      <c r="B37" t="s">
        <v>203</v>
      </c>
      <c r="C37">
        <v>43</v>
      </c>
      <c r="D37">
        <v>7</v>
      </c>
      <c r="E37">
        <v>4</v>
      </c>
      <c r="F37" s="13" t="s">
        <v>297</v>
      </c>
      <c r="G37" s="7">
        <v>4.8</v>
      </c>
      <c r="H37" s="31">
        <v>35</v>
      </c>
    </row>
    <row r="38" spans="1:8" x14ac:dyDescent="0.25">
      <c r="A38" t="s">
        <v>7</v>
      </c>
      <c r="B38" t="s">
        <v>204</v>
      </c>
      <c r="C38">
        <v>80</v>
      </c>
      <c r="D38">
        <v>16</v>
      </c>
      <c r="E38">
        <v>4</v>
      </c>
      <c r="F38" s="13" t="s">
        <v>297</v>
      </c>
      <c r="G38" s="7">
        <v>5.5</v>
      </c>
      <c r="H38" s="31">
        <v>45.8</v>
      </c>
    </row>
    <row r="39" spans="1:8" x14ac:dyDescent="0.25">
      <c r="A39" t="s">
        <v>7</v>
      </c>
      <c r="B39" t="s">
        <v>255</v>
      </c>
      <c r="C39">
        <v>77</v>
      </c>
      <c r="D39">
        <v>8</v>
      </c>
      <c r="E39">
        <v>4</v>
      </c>
      <c r="F39" s="13" t="s">
        <v>297</v>
      </c>
      <c r="G39" s="7">
        <v>4.9000000000000004</v>
      </c>
      <c r="H39" s="31">
        <v>36.700000000000003</v>
      </c>
    </row>
    <row r="40" spans="1:8" x14ac:dyDescent="0.25">
      <c r="A40" t="s">
        <v>7</v>
      </c>
      <c r="B40" t="s">
        <v>256</v>
      </c>
      <c r="C40">
        <v>39</v>
      </c>
      <c r="D40">
        <v>5</v>
      </c>
      <c r="E40">
        <v>4</v>
      </c>
      <c r="F40" s="13" t="s">
        <v>297</v>
      </c>
      <c r="G40" s="7">
        <v>4.5</v>
      </c>
      <c r="H40" s="31">
        <v>31</v>
      </c>
    </row>
    <row r="41" spans="1:8" x14ac:dyDescent="0.25">
      <c r="A41" t="s">
        <v>7</v>
      </c>
      <c r="B41" t="s">
        <v>219</v>
      </c>
      <c r="C41">
        <v>84</v>
      </c>
      <c r="D41">
        <v>16</v>
      </c>
      <c r="E41">
        <v>4</v>
      </c>
      <c r="F41" s="13" t="s">
        <v>307</v>
      </c>
      <c r="G41" s="7">
        <v>5.8</v>
      </c>
      <c r="H41" s="31">
        <v>48.1</v>
      </c>
    </row>
    <row r="42" spans="1:8" x14ac:dyDescent="0.25">
      <c r="A42" t="s">
        <v>7</v>
      </c>
      <c r="B42" t="s">
        <v>228</v>
      </c>
      <c r="C42">
        <v>151</v>
      </c>
      <c r="D42">
        <v>8</v>
      </c>
      <c r="E42">
        <v>4</v>
      </c>
      <c r="F42" s="13" t="s">
        <v>307</v>
      </c>
      <c r="G42" s="7">
        <v>4.3</v>
      </c>
      <c r="H42" s="31">
        <v>29.4</v>
      </c>
    </row>
    <row r="43" spans="1:8" x14ac:dyDescent="0.25">
      <c r="A43" t="s">
        <v>7</v>
      </c>
      <c r="B43" t="s">
        <v>229</v>
      </c>
      <c r="C43">
        <v>85</v>
      </c>
      <c r="D43">
        <v>14</v>
      </c>
      <c r="E43">
        <v>4</v>
      </c>
      <c r="F43" s="13" t="s">
        <v>307</v>
      </c>
      <c r="G43" s="7">
        <v>5.5</v>
      </c>
      <c r="H43" s="31">
        <v>44.4</v>
      </c>
    </row>
    <row r="44" spans="1:8" x14ac:dyDescent="0.25">
      <c r="A44" t="s">
        <v>7</v>
      </c>
      <c r="B44" t="s">
        <v>230</v>
      </c>
      <c r="C44">
        <v>175</v>
      </c>
      <c r="D44">
        <v>13</v>
      </c>
      <c r="E44">
        <v>4</v>
      </c>
      <c r="F44" s="13" t="s">
        <v>307</v>
      </c>
      <c r="G44" s="7">
        <v>5.0999999999999996</v>
      </c>
      <c r="H44" s="31">
        <v>39.799999999999997</v>
      </c>
    </row>
    <row r="45" spans="1:8" x14ac:dyDescent="0.25">
      <c r="A45" t="s">
        <v>7</v>
      </c>
      <c r="B45" t="s">
        <v>254</v>
      </c>
      <c r="C45">
        <v>41</v>
      </c>
      <c r="D45">
        <v>4</v>
      </c>
      <c r="E45">
        <v>4</v>
      </c>
      <c r="F45" s="13" t="s">
        <v>307</v>
      </c>
      <c r="G45" s="7">
        <v>5.3</v>
      </c>
      <c r="H45" s="31">
        <v>43.9</v>
      </c>
    </row>
    <row r="46" spans="1:8" x14ac:dyDescent="0.25">
      <c r="A46" t="s">
        <v>7</v>
      </c>
      <c r="B46" t="s">
        <v>263</v>
      </c>
      <c r="C46">
        <v>26</v>
      </c>
      <c r="D46">
        <v>13</v>
      </c>
      <c r="E46">
        <v>4</v>
      </c>
      <c r="F46" s="13" t="s">
        <v>307</v>
      </c>
      <c r="G46" s="7">
        <v>5.6</v>
      </c>
      <c r="H46" s="31">
        <v>45.7</v>
      </c>
    </row>
    <row r="47" spans="1:8" x14ac:dyDescent="0.25">
      <c r="A47" t="s">
        <v>7</v>
      </c>
      <c r="B47" t="s">
        <v>281</v>
      </c>
      <c r="C47">
        <v>27</v>
      </c>
      <c r="D47">
        <v>3</v>
      </c>
      <c r="E47">
        <v>4</v>
      </c>
      <c r="F47" s="13" t="s">
        <v>299</v>
      </c>
      <c r="G47" s="7">
        <v>6.3</v>
      </c>
      <c r="H47" s="31">
        <v>55.1</v>
      </c>
    </row>
    <row r="48" spans="1:8" x14ac:dyDescent="0.25">
      <c r="A48" t="s">
        <v>7</v>
      </c>
      <c r="B48" t="s">
        <v>186</v>
      </c>
      <c r="C48">
        <v>75</v>
      </c>
      <c r="D48">
        <v>11</v>
      </c>
      <c r="E48">
        <v>4</v>
      </c>
      <c r="F48" s="13" t="s">
        <v>301</v>
      </c>
      <c r="G48" s="7">
        <v>5.8</v>
      </c>
      <c r="H48" s="31">
        <v>48.4</v>
      </c>
    </row>
    <row r="49" spans="1:8" x14ac:dyDescent="0.25">
      <c r="A49" t="s">
        <v>7</v>
      </c>
      <c r="B49" t="s">
        <v>187</v>
      </c>
      <c r="C49">
        <v>35</v>
      </c>
      <c r="D49">
        <v>8</v>
      </c>
      <c r="E49">
        <v>4</v>
      </c>
      <c r="F49" s="13" t="s">
        <v>301</v>
      </c>
      <c r="G49" s="7">
        <v>6.3</v>
      </c>
      <c r="H49" s="31">
        <v>54.3</v>
      </c>
    </row>
    <row r="50" spans="1:8" x14ac:dyDescent="0.25">
      <c r="A50" t="s">
        <v>7</v>
      </c>
      <c r="B50" t="s">
        <v>188</v>
      </c>
      <c r="C50">
        <v>216</v>
      </c>
      <c r="D50">
        <v>21</v>
      </c>
      <c r="E50">
        <v>4</v>
      </c>
      <c r="F50" s="13" t="s">
        <v>301</v>
      </c>
      <c r="G50" s="7">
        <v>5.9</v>
      </c>
      <c r="H50" s="31">
        <v>49.7</v>
      </c>
    </row>
    <row r="51" spans="1:8" x14ac:dyDescent="0.25">
      <c r="A51" t="s">
        <v>7</v>
      </c>
      <c r="B51" t="s">
        <v>189</v>
      </c>
      <c r="C51">
        <v>31</v>
      </c>
      <c r="D51">
        <v>5</v>
      </c>
      <c r="E51">
        <v>4</v>
      </c>
      <c r="F51" s="13" t="s">
        <v>301</v>
      </c>
      <c r="G51" s="7">
        <v>6.3</v>
      </c>
      <c r="H51" s="31">
        <v>55.1</v>
      </c>
    </row>
    <row r="52" spans="1:8" x14ac:dyDescent="0.25">
      <c r="A52" t="s">
        <v>7</v>
      </c>
      <c r="B52" t="s">
        <v>267</v>
      </c>
      <c r="C52">
        <v>21</v>
      </c>
      <c r="D52">
        <v>9</v>
      </c>
      <c r="E52">
        <v>4</v>
      </c>
      <c r="F52" s="13" t="s">
        <v>301</v>
      </c>
      <c r="G52" s="7">
        <v>6</v>
      </c>
      <c r="H52" s="31">
        <v>48.8</v>
      </c>
    </row>
    <row r="53" spans="1:8" x14ac:dyDescent="0.25">
      <c r="A53" t="s">
        <v>7</v>
      </c>
      <c r="B53" t="s">
        <v>220</v>
      </c>
      <c r="C53">
        <v>53</v>
      </c>
      <c r="D53">
        <v>9</v>
      </c>
      <c r="E53">
        <v>4</v>
      </c>
      <c r="F53" s="13" t="s">
        <v>301</v>
      </c>
      <c r="G53" s="7">
        <v>5.5</v>
      </c>
      <c r="H53" s="31">
        <v>45.6</v>
      </c>
    </row>
    <row r="54" spans="1:8" x14ac:dyDescent="0.25">
      <c r="A54" t="s">
        <v>7</v>
      </c>
      <c r="B54" t="s">
        <v>271</v>
      </c>
      <c r="C54">
        <v>49</v>
      </c>
      <c r="D54">
        <v>6</v>
      </c>
      <c r="E54">
        <v>4</v>
      </c>
      <c r="F54" s="13" t="s">
        <v>301</v>
      </c>
      <c r="G54" s="7">
        <v>5.7</v>
      </c>
      <c r="H54" s="31">
        <v>47.7</v>
      </c>
    </row>
    <row r="55" spans="1:8" x14ac:dyDescent="0.25">
      <c r="A55" t="s">
        <v>7</v>
      </c>
      <c r="B55" t="s">
        <v>221</v>
      </c>
      <c r="C55">
        <v>545</v>
      </c>
      <c r="D55">
        <v>32</v>
      </c>
      <c r="E55">
        <v>4</v>
      </c>
      <c r="F55" s="13" t="s">
        <v>301</v>
      </c>
      <c r="G55" s="7">
        <v>6.2</v>
      </c>
      <c r="H55" s="31">
        <v>52.3</v>
      </c>
    </row>
    <row r="56" spans="1:8" x14ac:dyDescent="0.25">
      <c r="A56" t="s">
        <v>7</v>
      </c>
      <c r="B56" t="s">
        <v>222</v>
      </c>
      <c r="C56">
        <v>75</v>
      </c>
      <c r="D56">
        <v>8</v>
      </c>
      <c r="E56">
        <v>4</v>
      </c>
      <c r="F56" s="13" t="s">
        <v>301</v>
      </c>
      <c r="G56" s="7">
        <v>6.4</v>
      </c>
      <c r="H56" s="31">
        <v>55.1</v>
      </c>
    </row>
    <row r="57" spans="1:8" x14ac:dyDescent="0.25">
      <c r="A57" t="s">
        <v>7</v>
      </c>
      <c r="B57" t="s">
        <v>223</v>
      </c>
      <c r="C57">
        <v>47</v>
      </c>
      <c r="D57">
        <v>8</v>
      </c>
      <c r="E57">
        <v>4</v>
      </c>
      <c r="F57" s="13" t="s">
        <v>301</v>
      </c>
      <c r="G57" s="7">
        <v>5.7</v>
      </c>
      <c r="H57" s="31">
        <v>47.7</v>
      </c>
    </row>
    <row r="58" spans="1:8" x14ac:dyDescent="0.25">
      <c r="A58" t="s">
        <v>7</v>
      </c>
      <c r="B58" t="s">
        <v>224</v>
      </c>
      <c r="C58">
        <v>39</v>
      </c>
      <c r="D58">
        <v>6</v>
      </c>
      <c r="E58">
        <v>4</v>
      </c>
      <c r="F58" s="13" t="s">
        <v>301</v>
      </c>
      <c r="G58" s="7">
        <v>5.4</v>
      </c>
      <c r="H58" s="31">
        <v>44.1</v>
      </c>
    </row>
    <row r="59" spans="1:8" x14ac:dyDescent="0.25">
      <c r="A59" t="s">
        <v>7</v>
      </c>
      <c r="B59" t="s">
        <v>225</v>
      </c>
      <c r="C59">
        <v>56</v>
      </c>
      <c r="D59">
        <v>9</v>
      </c>
      <c r="E59">
        <v>4</v>
      </c>
      <c r="F59" s="13" t="s">
        <v>301</v>
      </c>
      <c r="G59" s="7">
        <v>5.8</v>
      </c>
      <c r="H59" s="31">
        <v>48.1</v>
      </c>
    </row>
    <row r="60" spans="1:8" x14ac:dyDescent="0.25">
      <c r="A60" t="s">
        <v>7</v>
      </c>
      <c r="B60" t="s">
        <v>260</v>
      </c>
      <c r="C60">
        <v>26</v>
      </c>
      <c r="D60">
        <v>7</v>
      </c>
      <c r="E60">
        <v>4</v>
      </c>
      <c r="F60" s="13" t="s">
        <v>301</v>
      </c>
      <c r="G60" s="7">
        <v>6.5</v>
      </c>
      <c r="H60" s="31">
        <v>55.6</v>
      </c>
    </row>
    <row r="61" spans="1:8" x14ac:dyDescent="0.25">
      <c r="A61" t="s">
        <v>7</v>
      </c>
      <c r="B61" t="s">
        <v>264</v>
      </c>
      <c r="C61">
        <v>55</v>
      </c>
      <c r="D61">
        <v>21</v>
      </c>
      <c r="E61">
        <v>4</v>
      </c>
      <c r="F61" s="13" t="s">
        <v>301</v>
      </c>
      <c r="G61" s="7">
        <v>5.0999999999999996</v>
      </c>
      <c r="H61" s="31">
        <v>40.700000000000003</v>
      </c>
    </row>
    <row r="62" spans="1:8" x14ac:dyDescent="0.25">
      <c r="A62" t="s">
        <v>7</v>
      </c>
      <c r="B62" t="s">
        <v>205</v>
      </c>
      <c r="C62">
        <v>53</v>
      </c>
      <c r="D62">
        <v>7</v>
      </c>
      <c r="E62">
        <v>4</v>
      </c>
      <c r="F62" s="13" t="s">
        <v>303</v>
      </c>
      <c r="G62" s="7">
        <v>4.5</v>
      </c>
      <c r="H62" s="31">
        <v>32.9</v>
      </c>
    </row>
    <row r="63" spans="1:8" x14ac:dyDescent="0.25">
      <c r="A63" t="s">
        <v>7</v>
      </c>
      <c r="B63" t="s">
        <v>206</v>
      </c>
      <c r="C63">
        <v>132</v>
      </c>
      <c r="D63">
        <v>15</v>
      </c>
      <c r="E63">
        <v>4</v>
      </c>
      <c r="F63" s="13" t="s">
        <v>303</v>
      </c>
      <c r="G63" s="7">
        <v>4.7</v>
      </c>
      <c r="H63" s="31">
        <v>35</v>
      </c>
    </row>
    <row r="64" spans="1:8" x14ac:dyDescent="0.25">
      <c r="A64" t="s">
        <v>7</v>
      </c>
      <c r="B64" t="s">
        <v>283</v>
      </c>
      <c r="C64">
        <v>28</v>
      </c>
      <c r="D64">
        <v>5</v>
      </c>
      <c r="E64">
        <v>4</v>
      </c>
      <c r="F64" s="13" t="s">
        <v>303</v>
      </c>
      <c r="G64" s="7">
        <v>3.9</v>
      </c>
      <c r="H64" s="31">
        <v>25.9</v>
      </c>
    </row>
    <row r="65" spans="1:8" x14ac:dyDescent="0.25">
      <c r="A65" t="s">
        <v>7</v>
      </c>
      <c r="B65" t="s">
        <v>207</v>
      </c>
      <c r="C65">
        <v>26</v>
      </c>
      <c r="D65">
        <v>9</v>
      </c>
      <c r="E65">
        <v>4</v>
      </c>
      <c r="F65" s="13" t="s">
        <v>303</v>
      </c>
      <c r="G65" s="7">
        <v>5.4</v>
      </c>
      <c r="H65" s="31">
        <v>43.3</v>
      </c>
    </row>
    <row r="66" spans="1:8" x14ac:dyDescent="0.25">
      <c r="A66" t="s">
        <v>7</v>
      </c>
      <c r="B66" t="s">
        <v>284</v>
      </c>
      <c r="C66">
        <v>22</v>
      </c>
      <c r="D66">
        <v>5</v>
      </c>
      <c r="E66">
        <v>4</v>
      </c>
      <c r="F66" s="13" t="s">
        <v>303</v>
      </c>
      <c r="G66" s="7">
        <v>4.5999999999999996</v>
      </c>
      <c r="H66" s="31">
        <v>33.4</v>
      </c>
    </row>
    <row r="67" spans="1:8" x14ac:dyDescent="0.25">
      <c r="A67" t="s">
        <v>7</v>
      </c>
      <c r="B67" t="s">
        <v>208</v>
      </c>
      <c r="C67">
        <v>289</v>
      </c>
      <c r="D67">
        <v>22</v>
      </c>
      <c r="E67">
        <v>4</v>
      </c>
      <c r="F67" s="13" t="s">
        <v>303</v>
      </c>
      <c r="G67" s="7">
        <v>5</v>
      </c>
      <c r="H67" s="31">
        <v>37.799999999999997</v>
      </c>
    </row>
    <row r="68" spans="1:8" x14ac:dyDescent="0.25">
      <c r="A68" t="s">
        <v>7</v>
      </c>
      <c r="B68" t="s">
        <v>269</v>
      </c>
      <c r="C68">
        <v>36</v>
      </c>
      <c r="D68">
        <v>8</v>
      </c>
      <c r="E68">
        <v>4</v>
      </c>
      <c r="F68" s="13" t="s">
        <v>303</v>
      </c>
      <c r="G68" s="7">
        <v>5.3</v>
      </c>
      <c r="H68" s="31">
        <v>41.7</v>
      </c>
    </row>
    <row r="69" spans="1:8" x14ac:dyDescent="0.25">
      <c r="A69" t="s">
        <v>7</v>
      </c>
      <c r="B69" t="s">
        <v>226</v>
      </c>
      <c r="C69">
        <v>117</v>
      </c>
      <c r="D69">
        <v>19</v>
      </c>
      <c r="E69">
        <v>4</v>
      </c>
      <c r="F69" s="13" t="s">
        <v>303</v>
      </c>
      <c r="G69" s="7">
        <v>4.7</v>
      </c>
      <c r="H69" s="31">
        <v>35.5</v>
      </c>
    </row>
    <row r="70" spans="1:8" x14ac:dyDescent="0.25">
      <c r="A70" t="s">
        <v>7</v>
      </c>
      <c r="B70" t="s">
        <v>227</v>
      </c>
      <c r="C70">
        <v>237</v>
      </c>
      <c r="D70">
        <v>23</v>
      </c>
      <c r="E70">
        <v>4</v>
      </c>
      <c r="F70" s="13" t="s">
        <v>303</v>
      </c>
      <c r="G70" s="7">
        <v>4.4000000000000004</v>
      </c>
      <c r="H70" s="31">
        <v>31.2</v>
      </c>
    </row>
    <row r="71" spans="1:8" x14ac:dyDescent="0.25">
      <c r="A71" t="s">
        <v>7</v>
      </c>
      <c r="B71" t="s">
        <v>231</v>
      </c>
      <c r="C71">
        <v>63</v>
      </c>
      <c r="D71">
        <v>13</v>
      </c>
      <c r="E71">
        <v>4</v>
      </c>
      <c r="F71" s="13" t="s">
        <v>303</v>
      </c>
      <c r="G71" s="7">
        <v>4.5</v>
      </c>
      <c r="H71" s="31">
        <v>32.200000000000003</v>
      </c>
    </row>
    <row r="72" spans="1:8" x14ac:dyDescent="0.25">
      <c r="A72" t="s">
        <v>7</v>
      </c>
      <c r="B72" t="s">
        <v>272</v>
      </c>
      <c r="C72">
        <v>45</v>
      </c>
      <c r="D72">
        <v>4</v>
      </c>
      <c r="E72">
        <v>4</v>
      </c>
      <c r="F72" s="13" t="s">
        <v>303</v>
      </c>
      <c r="G72" s="7">
        <v>5.2</v>
      </c>
      <c r="H72" s="31">
        <v>41.5</v>
      </c>
    </row>
    <row r="73" spans="1:8" x14ac:dyDescent="0.25">
      <c r="A73" t="s">
        <v>7</v>
      </c>
      <c r="B73" t="s">
        <v>285</v>
      </c>
      <c r="C73">
        <v>38</v>
      </c>
      <c r="D73">
        <v>7</v>
      </c>
      <c r="E73">
        <v>4</v>
      </c>
      <c r="F73" s="13" t="s">
        <v>303</v>
      </c>
      <c r="G73" s="7">
        <v>5</v>
      </c>
      <c r="H73" s="31">
        <v>38.5</v>
      </c>
    </row>
    <row r="74" spans="1:8" x14ac:dyDescent="0.25">
      <c r="A74" t="s">
        <v>7</v>
      </c>
      <c r="B74" t="s">
        <v>237</v>
      </c>
      <c r="C74">
        <v>132</v>
      </c>
      <c r="D74">
        <v>15</v>
      </c>
      <c r="E74">
        <v>4</v>
      </c>
      <c r="F74" s="13" t="s">
        <v>303</v>
      </c>
      <c r="G74" s="7">
        <v>5.4</v>
      </c>
      <c r="H74" s="31">
        <v>43.7</v>
      </c>
    </row>
    <row r="75" spans="1:8" x14ac:dyDescent="0.25">
      <c r="A75" t="s">
        <v>7</v>
      </c>
      <c r="B75" t="s">
        <v>273</v>
      </c>
      <c r="C75">
        <v>21</v>
      </c>
      <c r="D75">
        <v>3</v>
      </c>
      <c r="E75">
        <v>4</v>
      </c>
      <c r="F75" s="13" t="s">
        <v>303</v>
      </c>
      <c r="G75" s="7">
        <v>6</v>
      </c>
      <c r="H75" s="31">
        <v>50</v>
      </c>
    </row>
    <row r="76" spans="1:8" x14ac:dyDescent="0.25">
      <c r="A76" t="s">
        <v>7</v>
      </c>
      <c r="B76" t="s">
        <v>274</v>
      </c>
      <c r="C76">
        <v>35</v>
      </c>
      <c r="D76">
        <v>5</v>
      </c>
      <c r="E76">
        <v>4</v>
      </c>
      <c r="F76" s="13" t="s">
        <v>303</v>
      </c>
      <c r="G76" s="7">
        <v>5.9</v>
      </c>
      <c r="H76" s="31">
        <v>49.8</v>
      </c>
    </row>
    <row r="77" spans="1:8" x14ac:dyDescent="0.25">
      <c r="A77" t="s">
        <v>7</v>
      </c>
      <c r="B77" t="s">
        <v>238</v>
      </c>
      <c r="C77">
        <v>51</v>
      </c>
      <c r="D77">
        <v>5</v>
      </c>
      <c r="E77">
        <v>4</v>
      </c>
      <c r="F77" s="13" t="s">
        <v>303</v>
      </c>
      <c r="G77" s="7">
        <v>4.8</v>
      </c>
      <c r="H77" s="31">
        <v>36.200000000000003</v>
      </c>
    </row>
    <row r="78" spans="1:8" x14ac:dyDescent="0.25">
      <c r="A78" t="s">
        <v>7</v>
      </c>
      <c r="B78" t="s">
        <v>239</v>
      </c>
      <c r="C78">
        <v>49</v>
      </c>
      <c r="D78">
        <v>9</v>
      </c>
      <c r="E78">
        <v>4</v>
      </c>
      <c r="F78" s="13" t="s">
        <v>303</v>
      </c>
      <c r="G78" s="7">
        <v>5.3</v>
      </c>
      <c r="H78" s="31">
        <v>42.7</v>
      </c>
    </row>
    <row r="79" spans="1:8" x14ac:dyDescent="0.25">
      <c r="A79" t="s">
        <v>7</v>
      </c>
      <c r="B79" t="s">
        <v>287</v>
      </c>
      <c r="C79">
        <v>33</v>
      </c>
      <c r="D79">
        <v>7</v>
      </c>
      <c r="E79">
        <v>4</v>
      </c>
      <c r="F79" s="13" t="s">
        <v>303</v>
      </c>
      <c r="G79" s="7">
        <v>5.7</v>
      </c>
      <c r="H79" s="31">
        <v>49.5</v>
      </c>
    </row>
    <row r="80" spans="1:8" x14ac:dyDescent="0.25">
      <c r="A80" t="s">
        <v>7</v>
      </c>
      <c r="B80" t="s">
        <v>257</v>
      </c>
      <c r="C80">
        <v>81</v>
      </c>
      <c r="D80">
        <v>5</v>
      </c>
      <c r="E80">
        <v>4</v>
      </c>
      <c r="F80" s="13" t="s">
        <v>303</v>
      </c>
      <c r="G80" s="7">
        <v>5.9</v>
      </c>
      <c r="H80" s="31">
        <v>49.7</v>
      </c>
    </row>
    <row r="81" spans="1:8" x14ac:dyDescent="0.25">
      <c r="A81" t="s">
        <v>7</v>
      </c>
      <c r="B81" t="s">
        <v>258</v>
      </c>
      <c r="C81">
        <v>182</v>
      </c>
      <c r="D81">
        <v>13</v>
      </c>
      <c r="E81">
        <v>4</v>
      </c>
      <c r="F81" s="13" t="s">
        <v>303</v>
      </c>
      <c r="G81" s="7">
        <v>5.3</v>
      </c>
      <c r="H81" s="31">
        <v>42.3</v>
      </c>
    </row>
    <row r="82" spans="1:8" x14ac:dyDescent="0.25">
      <c r="A82" t="s">
        <v>7</v>
      </c>
      <c r="B82" t="s">
        <v>259</v>
      </c>
      <c r="C82">
        <v>68</v>
      </c>
      <c r="D82">
        <v>12</v>
      </c>
      <c r="E82">
        <v>4</v>
      </c>
      <c r="F82" s="13" t="s">
        <v>303</v>
      </c>
      <c r="G82" s="7">
        <v>5.2</v>
      </c>
      <c r="H82" s="31">
        <v>40.5</v>
      </c>
    </row>
    <row r="83" spans="1:8" x14ac:dyDescent="0.25">
      <c r="A83" t="s">
        <v>7</v>
      </c>
      <c r="B83" t="s">
        <v>266</v>
      </c>
      <c r="C83">
        <v>38</v>
      </c>
      <c r="D83">
        <v>9</v>
      </c>
      <c r="E83">
        <v>4</v>
      </c>
      <c r="F83" s="13" t="s">
        <v>303</v>
      </c>
      <c r="G83" s="7">
        <v>5.0999999999999996</v>
      </c>
      <c r="H83" s="31">
        <v>39.9</v>
      </c>
    </row>
    <row r="84" spans="1:8" x14ac:dyDescent="0.25">
      <c r="A84" t="s">
        <v>7</v>
      </c>
      <c r="B84" t="s">
        <v>280</v>
      </c>
      <c r="C84">
        <v>21</v>
      </c>
      <c r="D84">
        <v>3</v>
      </c>
      <c r="E84">
        <v>4</v>
      </c>
      <c r="F84" s="13" t="s">
        <v>305</v>
      </c>
      <c r="G84" s="7">
        <v>4.5</v>
      </c>
      <c r="H84" s="31">
        <v>32.9</v>
      </c>
    </row>
    <row r="85" spans="1:8" x14ac:dyDescent="0.25">
      <c r="A85" t="s">
        <v>7</v>
      </c>
      <c r="B85" t="s">
        <v>232</v>
      </c>
      <c r="C85">
        <v>213</v>
      </c>
      <c r="D85">
        <v>23</v>
      </c>
      <c r="E85">
        <v>4</v>
      </c>
      <c r="F85" s="13" t="s">
        <v>305</v>
      </c>
      <c r="G85" s="7">
        <v>4.2</v>
      </c>
      <c r="H85" s="31">
        <v>28.7</v>
      </c>
    </row>
    <row r="86" spans="1:8" x14ac:dyDescent="0.25">
      <c r="A86" t="s">
        <v>7</v>
      </c>
      <c r="B86" t="s">
        <v>233</v>
      </c>
      <c r="C86">
        <v>97</v>
      </c>
      <c r="D86">
        <v>14</v>
      </c>
      <c r="E86">
        <v>4</v>
      </c>
      <c r="F86" s="13" t="s">
        <v>305</v>
      </c>
      <c r="G86" s="7">
        <v>4.5</v>
      </c>
      <c r="H86" s="31">
        <v>33.200000000000003</v>
      </c>
    </row>
    <row r="87" spans="1:8" x14ac:dyDescent="0.25">
      <c r="A87" t="s">
        <v>7</v>
      </c>
      <c r="B87" t="s">
        <v>234</v>
      </c>
      <c r="C87">
        <v>102</v>
      </c>
      <c r="D87">
        <v>16</v>
      </c>
      <c r="E87">
        <v>4</v>
      </c>
      <c r="F87" s="13" t="s">
        <v>305</v>
      </c>
      <c r="G87" s="7">
        <v>4.9000000000000004</v>
      </c>
      <c r="H87" s="31">
        <v>37.1</v>
      </c>
    </row>
    <row r="88" spans="1:8" x14ac:dyDescent="0.25">
      <c r="A88" t="s">
        <v>7</v>
      </c>
      <c r="B88" t="s">
        <v>235</v>
      </c>
      <c r="C88">
        <v>100</v>
      </c>
      <c r="D88">
        <v>13</v>
      </c>
      <c r="E88">
        <v>4</v>
      </c>
      <c r="F88" s="13" t="s">
        <v>305</v>
      </c>
      <c r="G88" s="7">
        <v>4.8</v>
      </c>
      <c r="H88" s="31">
        <v>36</v>
      </c>
    </row>
    <row r="89" spans="1:8" x14ac:dyDescent="0.25">
      <c r="A89" t="s">
        <v>7</v>
      </c>
      <c r="B89" t="s">
        <v>236</v>
      </c>
      <c r="C89">
        <v>147</v>
      </c>
      <c r="D89">
        <v>14</v>
      </c>
      <c r="E89">
        <v>4</v>
      </c>
      <c r="F89" s="13" t="s">
        <v>305</v>
      </c>
      <c r="G89" s="7">
        <v>4.9000000000000004</v>
      </c>
      <c r="H89" s="31">
        <v>37.9</v>
      </c>
    </row>
    <row r="90" spans="1:8" x14ac:dyDescent="0.25">
      <c r="A90" t="s">
        <v>7</v>
      </c>
      <c r="B90" t="s">
        <v>240</v>
      </c>
      <c r="C90">
        <v>243</v>
      </c>
      <c r="D90">
        <v>21</v>
      </c>
      <c r="E90">
        <v>4</v>
      </c>
      <c r="F90" s="13" t="s">
        <v>305</v>
      </c>
      <c r="G90" s="7">
        <v>5.0999999999999996</v>
      </c>
      <c r="H90" s="31">
        <v>40.4</v>
      </c>
    </row>
    <row r="91" spans="1:8" x14ac:dyDescent="0.25">
      <c r="A91" t="s">
        <v>7</v>
      </c>
      <c r="B91" t="s">
        <v>242</v>
      </c>
      <c r="C91">
        <v>633</v>
      </c>
      <c r="D91">
        <v>31</v>
      </c>
      <c r="E91">
        <v>4</v>
      </c>
      <c r="F91" s="13" t="s">
        <v>305</v>
      </c>
      <c r="G91" s="7">
        <v>4.8</v>
      </c>
      <c r="H91" s="31">
        <v>35.200000000000003</v>
      </c>
    </row>
    <row r="92" spans="1:8" x14ac:dyDescent="0.25">
      <c r="A92" t="s">
        <v>7</v>
      </c>
      <c r="B92" t="s">
        <v>243</v>
      </c>
      <c r="C92">
        <v>49</v>
      </c>
      <c r="D92">
        <v>12</v>
      </c>
      <c r="E92">
        <v>4</v>
      </c>
      <c r="F92" s="13" t="s">
        <v>305</v>
      </c>
      <c r="G92" s="7">
        <v>4.2</v>
      </c>
      <c r="H92" s="31">
        <v>30</v>
      </c>
    </row>
    <row r="93" spans="1:8" x14ac:dyDescent="0.25">
      <c r="A93" t="s">
        <v>7</v>
      </c>
      <c r="B93" t="s">
        <v>244</v>
      </c>
      <c r="C93">
        <v>290</v>
      </c>
      <c r="D93">
        <v>45</v>
      </c>
      <c r="E93">
        <v>4</v>
      </c>
      <c r="F93" s="13" t="s">
        <v>305</v>
      </c>
      <c r="G93" s="7">
        <v>4.5999999999999996</v>
      </c>
      <c r="H93" s="31">
        <v>34.1</v>
      </c>
    </row>
    <row r="94" spans="1:8" x14ac:dyDescent="0.25">
      <c r="A94" t="s">
        <v>7</v>
      </c>
      <c r="B94" t="s">
        <v>245</v>
      </c>
      <c r="C94">
        <v>760</v>
      </c>
      <c r="D94">
        <v>59</v>
      </c>
      <c r="E94">
        <v>4</v>
      </c>
      <c r="F94" s="13" t="s">
        <v>305</v>
      </c>
      <c r="G94" s="7">
        <v>4.3</v>
      </c>
      <c r="H94" s="31">
        <v>30.8</v>
      </c>
    </row>
    <row r="95" spans="1:8" x14ac:dyDescent="0.25">
      <c r="A95" t="s">
        <v>7</v>
      </c>
      <c r="B95" t="s">
        <v>246</v>
      </c>
      <c r="C95">
        <v>1754</v>
      </c>
      <c r="D95">
        <v>59</v>
      </c>
      <c r="E95">
        <v>4</v>
      </c>
      <c r="F95" s="13" t="s">
        <v>305</v>
      </c>
      <c r="G95" s="7">
        <v>5</v>
      </c>
      <c r="H95" s="31">
        <v>38.299999999999997</v>
      </c>
    </row>
    <row r="96" spans="1:8" x14ac:dyDescent="0.25">
      <c r="A96" t="s">
        <v>7</v>
      </c>
      <c r="B96" t="s">
        <v>247</v>
      </c>
      <c r="C96">
        <v>1188</v>
      </c>
      <c r="D96">
        <v>61</v>
      </c>
      <c r="E96">
        <v>4</v>
      </c>
      <c r="F96" s="13" t="s">
        <v>305</v>
      </c>
      <c r="G96" s="7">
        <v>4.5</v>
      </c>
      <c r="H96" s="31">
        <v>32.200000000000003</v>
      </c>
    </row>
    <row r="97" spans="1:8" x14ac:dyDescent="0.25">
      <c r="A97" t="s">
        <v>7</v>
      </c>
      <c r="B97" t="s">
        <v>248</v>
      </c>
      <c r="C97">
        <v>1257</v>
      </c>
      <c r="D97">
        <v>60</v>
      </c>
      <c r="E97">
        <v>4</v>
      </c>
      <c r="F97" s="13" t="s">
        <v>305</v>
      </c>
      <c r="G97" s="7">
        <v>5.2</v>
      </c>
      <c r="H97" s="31">
        <v>41.3</v>
      </c>
    </row>
    <row r="98" spans="1:8" x14ac:dyDescent="0.25">
      <c r="A98" t="s">
        <v>7</v>
      </c>
      <c r="B98" t="s">
        <v>286</v>
      </c>
      <c r="C98">
        <v>49</v>
      </c>
      <c r="D98">
        <v>3</v>
      </c>
      <c r="E98">
        <v>4</v>
      </c>
      <c r="F98" s="13" t="s">
        <v>305</v>
      </c>
      <c r="G98" s="7">
        <v>4.5999999999999996</v>
      </c>
      <c r="H98" s="31">
        <v>33.5</v>
      </c>
    </row>
    <row r="99" spans="1:8" x14ac:dyDescent="0.25">
      <c r="A99" t="s">
        <v>7</v>
      </c>
      <c r="B99" t="s">
        <v>249</v>
      </c>
      <c r="C99">
        <v>70</v>
      </c>
      <c r="D99">
        <v>15</v>
      </c>
      <c r="E99">
        <v>4</v>
      </c>
      <c r="F99" s="13" t="s">
        <v>305</v>
      </c>
      <c r="G99" s="7">
        <v>4.3</v>
      </c>
      <c r="H99" s="31">
        <v>30</v>
      </c>
    </row>
    <row r="100" spans="1:8" x14ac:dyDescent="0.25">
      <c r="A100" t="s">
        <v>7</v>
      </c>
      <c r="B100" t="s">
        <v>250</v>
      </c>
      <c r="C100">
        <v>339</v>
      </c>
      <c r="D100">
        <v>24</v>
      </c>
      <c r="E100">
        <v>4</v>
      </c>
      <c r="F100" s="13" t="s">
        <v>305</v>
      </c>
      <c r="G100" s="7">
        <v>4.4000000000000004</v>
      </c>
      <c r="H100" s="31">
        <v>31.1</v>
      </c>
    </row>
    <row r="101" spans="1:8" x14ac:dyDescent="0.25">
      <c r="A101" t="s">
        <v>7</v>
      </c>
      <c r="B101" t="s">
        <v>251</v>
      </c>
      <c r="C101">
        <v>305</v>
      </c>
      <c r="D101">
        <v>18</v>
      </c>
      <c r="E101">
        <v>4</v>
      </c>
      <c r="F101" s="13" t="s">
        <v>305</v>
      </c>
      <c r="G101" s="7">
        <v>4.4000000000000004</v>
      </c>
      <c r="H101" s="31">
        <v>30.9</v>
      </c>
    </row>
    <row r="102" spans="1:8" x14ac:dyDescent="0.25">
      <c r="A102" t="s">
        <v>7</v>
      </c>
      <c r="B102" t="s">
        <v>277</v>
      </c>
      <c r="C102">
        <v>27</v>
      </c>
      <c r="D102">
        <v>10</v>
      </c>
      <c r="E102">
        <v>4</v>
      </c>
      <c r="F102" s="13" t="s">
        <v>305</v>
      </c>
      <c r="G102" s="7">
        <v>3.8</v>
      </c>
      <c r="H102" s="31">
        <v>24.8</v>
      </c>
    </row>
    <row r="103" spans="1:8" x14ac:dyDescent="0.25">
      <c r="A103" t="s">
        <v>7</v>
      </c>
      <c r="B103" t="s">
        <v>278</v>
      </c>
      <c r="C103">
        <v>31</v>
      </c>
      <c r="D103">
        <v>12</v>
      </c>
      <c r="E103">
        <v>4</v>
      </c>
      <c r="F103" s="13" t="s">
        <v>305</v>
      </c>
      <c r="G103" s="7">
        <v>4.0999999999999996</v>
      </c>
      <c r="H103" s="31">
        <v>28.2</v>
      </c>
    </row>
    <row r="104" spans="1:8" x14ac:dyDescent="0.25">
      <c r="A104" t="s">
        <v>7</v>
      </c>
      <c r="B104" t="s">
        <v>261</v>
      </c>
      <c r="C104">
        <v>54</v>
      </c>
      <c r="D104">
        <v>16</v>
      </c>
      <c r="E104">
        <v>4</v>
      </c>
      <c r="F104" s="13" t="s">
        <v>305</v>
      </c>
      <c r="G104" s="7">
        <v>3.6</v>
      </c>
      <c r="H104" s="31">
        <v>22.2</v>
      </c>
    </row>
    <row r="105" spans="1:8" x14ac:dyDescent="0.25">
      <c r="A105" t="s">
        <v>7</v>
      </c>
      <c r="B105" t="s">
        <v>279</v>
      </c>
      <c r="C105">
        <v>42</v>
      </c>
      <c r="D105">
        <v>15</v>
      </c>
      <c r="E105">
        <v>4</v>
      </c>
      <c r="F105" s="13" t="s">
        <v>305</v>
      </c>
      <c r="G105" s="30">
        <v>4.5999999999999996</v>
      </c>
      <c r="H105" s="31">
        <v>34</v>
      </c>
    </row>
    <row r="106" spans="1:8" x14ac:dyDescent="0.25">
      <c r="A106" t="s">
        <v>7</v>
      </c>
      <c r="B106" t="s">
        <v>265</v>
      </c>
      <c r="C106">
        <v>413</v>
      </c>
      <c r="D106">
        <v>37</v>
      </c>
      <c r="E106">
        <v>4</v>
      </c>
      <c r="F106" s="13" t="s">
        <v>305</v>
      </c>
      <c r="G106" s="30">
        <v>4.5</v>
      </c>
      <c r="H106" s="31">
        <v>32.4</v>
      </c>
    </row>
    <row r="110" spans="1:8" x14ac:dyDescent="0.25">
      <c r="A110" s="40"/>
      <c r="B110" s="40"/>
      <c r="C110" s="40"/>
      <c r="D110" s="40"/>
      <c r="E110" s="40"/>
      <c r="F110" s="40"/>
      <c r="G110" s="40"/>
      <c r="H110" s="40"/>
    </row>
    <row r="181" ht="34.5" customHeight="1" x14ac:dyDescent="0.25"/>
  </sheetData>
  <mergeCells count="1">
    <mergeCell ref="A110:H110"/>
  </mergeCells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D16" sqref="D16"/>
    </sheetView>
  </sheetViews>
  <sheetFormatPr defaultRowHeight="15" x14ac:dyDescent="0.25"/>
  <cols>
    <col min="1" max="1" width="31.7109375" customWidth="1"/>
    <col min="3" max="4" width="13.42578125" customWidth="1"/>
    <col min="5" max="7" width="10.42578125" customWidth="1"/>
  </cols>
  <sheetData>
    <row r="1" spans="1:8" x14ac:dyDescent="0.25">
      <c r="A1" s="1" t="s">
        <v>288</v>
      </c>
    </row>
    <row r="2" spans="1:8" x14ac:dyDescent="0.25">
      <c r="A2" s="1"/>
    </row>
    <row r="3" spans="1:8" x14ac:dyDescent="0.25">
      <c r="A3" s="1"/>
    </row>
    <row r="4" spans="1:8" x14ac:dyDescent="0.25">
      <c r="A4" s="38" t="s">
        <v>362</v>
      </c>
    </row>
    <row r="6" spans="1:8" ht="45" customHeight="1" thickBot="1" x14ac:dyDescent="0.3">
      <c r="A6" s="35" t="s">
        <v>185</v>
      </c>
      <c r="B6" s="35" t="s">
        <v>13</v>
      </c>
      <c r="C6" s="36" t="s">
        <v>358</v>
      </c>
      <c r="D6" s="36" t="s">
        <v>359</v>
      </c>
      <c r="E6" s="36" t="s">
        <v>354</v>
      </c>
      <c r="F6" s="36" t="s">
        <v>355</v>
      </c>
      <c r="G6" s="37" t="s">
        <v>356</v>
      </c>
      <c r="H6" s="4"/>
    </row>
    <row r="7" spans="1:8" x14ac:dyDescent="0.25">
      <c r="A7" t="s">
        <v>8</v>
      </c>
      <c r="B7">
        <v>352</v>
      </c>
      <c r="C7" s="3">
        <v>5.2443181818181799</v>
      </c>
      <c r="D7" s="3">
        <v>5.6974431818181799</v>
      </c>
      <c r="E7" s="15">
        <v>0.69602272727272696</v>
      </c>
      <c r="F7" s="15">
        <v>3.97727272727273E-2</v>
      </c>
      <c r="G7" s="15">
        <v>0.26420454545454503</v>
      </c>
      <c r="H7" s="4"/>
    </row>
    <row r="8" spans="1:8" x14ac:dyDescent="0.25">
      <c r="A8" t="s">
        <v>2</v>
      </c>
      <c r="B8">
        <v>1577</v>
      </c>
      <c r="C8" s="3">
        <v>3.6294229549778101</v>
      </c>
      <c r="D8" s="3">
        <v>4.1076093849080504</v>
      </c>
      <c r="E8" s="15">
        <v>0.63284717818642999</v>
      </c>
      <c r="F8" s="15">
        <v>3.9315155358275199E-2</v>
      </c>
      <c r="G8" s="15">
        <v>0.327837666455295</v>
      </c>
      <c r="H8" s="4"/>
    </row>
    <row r="9" spans="1:8" x14ac:dyDescent="0.25">
      <c r="A9" t="s">
        <v>3</v>
      </c>
      <c r="B9">
        <v>7</v>
      </c>
      <c r="C9" s="3">
        <v>4.0857142857142899</v>
      </c>
      <c r="D9" s="3">
        <v>4.5857142857142899</v>
      </c>
      <c r="E9" s="15">
        <v>0.71428571428571397</v>
      </c>
      <c r="F9" s="15">
        <v>0</v>
      </c>
      <c r="G9" s="15">
        <v>0.28571428571428598</v>
      </c>
      <c r="H9" s="4"/>
    </row>
    <row r="10" spans="1:8" x14ac:dyDescent="0.25">
      <c r="A10" t="s">
        <v>4</v>
      </c>
      <c r="B10">
        <v>2188</v>
      </c>
      <c r="C10" s="3">
        <v>5.0216179159049403</v>
      </c>
      <c r="D10" s="3">
        <v>5.2713436928702002</v>
      </c>
      <c r="E10" s="15">
        <v>0.58546617915904897</v>
      </c>
      <c r="F10" s="15">
        <v>7.3126142595978105E-2</v>
      </c>
      <c r="G10" s="15">
        <v>0.34140767824497298</v>
      </c>
      <c r="H10" s="4"/>
    </row>
    <row r="11" spans="1:8" x14ac:dyDescent="0.25">
      <c r="A11" t="s">
        <v>5</v>
      </c>
      <c r="B11">
        <v>4</v>
      </c>
      <c r="C11" s="3">
        <v>5.0999999999999996</v>
      </c>
      <c r="D11" s="3">
        <v>5.1749999999999998</v>
      </c>
      <c r="E11" s="15">
        <v>0.5</v>
      </c>
      <c r="F11" s="15">
        <v>0.25</v>
      </c>
      <c r="G11" s="15">
        <v>0.25</v>
      </c>
      <c r="H11" s="4"/>
    </row>
    <row r="12" spans="1:8" x14ac:dyDescent="0.25">
      <c r="A12" t="s">
        <v>6</v>
      </c>
      <c r="B12">
        <v>2856</v>
      </c>
      <c r="C12" s="3">
        <v>3.7212885154061599</v>
      </c>
      <c r="D12" s="3">
        <v>3.8511904761904798</v>
      </c>
      <c r="E12" s="15">
        <v>0.31862745098039202</v>
      </c>
      <c r="F12" s="15">
        <v>0.45588235294117602</v>
      </c>
      <c r="G12" s="15">
        <v>0.22549019607843099</v>
      </c>
      <c r="H12" s="4"/>
    </row>
    <row r="13" spans="1:8" x14ac:dyDescent="0.25">
      <c r="A13" t="s">
        <v>7</v>
      </c>
      <c r="B13">
        <v>2709</v>
      </c>
      <c r="C13" s="3">
        <v>4.6197858988556701</v>
      </c>
      <c r="D13" s="3">
        <v>4.7279438907345899</v>
      </c>
      <c r="E13" s="15">
        <v>0.28534514581026199</v>
      </c>
      <c r="F13" s="15">
        <v>0.53119232188999599</v>
      </c>
      <c r="G13" s="15">
        <v>0.18346253229974199</v>
      </c>
      <c r="H13" s="4"/>
    </row>
    <row r="14" spans="1:8" x14ac:dyDescent="0.25">
      <c r="C14" s="3"/>
      <c r="D14" s="3"/>
      <c r="E14" s="4"/>
      <c r="F14" s="4"/>
      <c r="G14" s="4"/>
      <c r="H14" s="4"/>
    </row>
    <row r="16" spans="1:8" x14ac:dyDescent="0.25">
      <c r="A16" s="38" t="s">
        <v>361</v>
      </c>
    </row>
    <row r="18" spans="1:8" ht="43.5" customHeight="1" thickBot="1" x14ac:dyDescent="0.3">
      <c r="A18" s="35" t="s">
        <v>185</v>
      </c>
      <c r="B18" s="35" t="s">
        <v>13</v>
      </c>
      <c r="C18" s="36" t="s">
        <v>357</v>
      </c>
      <c r="D18" s="36" t="s">
        <v>359</v>
      </c>
      <c r="E18" s="36" t="s">
        <v>354</v>
      </c>
      <c r="F18" s="36" t="s">
        <v>355</v>
      </c>
      <c r="G18" s="37" t="s">
        <v>356</v>
      </c>
      <c r="H18" s="6"/>
    </row>
    <row r="19" spans="1:8" x14ac:dyDescent="0.25">
      <c r="A19" t="s">
        <v>8</v>
      </c>
      <c r="B19">
        <v>370</v>
      </c>
      <c r="C19" s="5">
        <v>5.1297297297297302</v>
      </c>
      <c r="D19" s="5">
        <v>5.56297297297297</v>
      </c>
      <c r="E19" s="15">
        <v>0.65135135135135103</v>
      </c>
      <c r="F19" s="15">
        <v>6.21621621621622E-2</v>
      </c>
      <c r="G19" s="15">
        <v>0.286486486486487</v>
      </c>
      <c r="H19" s="6"/>
    </row>
    <row r="20" spans="1:8" x14ac:dyDescent="0.25">
      <c r="A20" t="s">
        <v>10</v>
      </c>
      <c r="B20">
        <v>181</v>
      </c>
      <c r="C20" s="5">
        <v>4.5541436464088401</v>
      </c>
      <c r="D20" s="5">
        <v>5.0171270718232002</v>
      </c>
      <c r="E20" s="15">
        <v>0.624309392265193</v>
      </c>
      <c r="F20" s="15">
        <v>5.5248618784530398E-2</v>
      </c>
      <c r="G20" s="15">
        <v>0.32044198895027598</v>
      </c>
      <c r="H20" s="6"/>
    </row>
    <row r="21" spans="1:8" x14ac:dyDescent="0.25">
      <c r="A21" t="s">
        <v>2</v>
      </c>
      <c r="B21">
        <v>994</v>
      </c>
      <c r="C21" s="5">
        <v>3.7744466800804801</v>
      </c>
      <c r="D21" s="5">
        <v>4.2593561368209301</v>
      </c>
      <c r="E21" s="15">
        <v>0.63078470824949695</v>
      </c>
      <c r="F21" s="15">
        <v>4.1247484909456698E-2</v>
      </c>
      <c r="G21" s="15">
        <v>0.32796780684104598</v>
      </c>
      <c r="H21" s="6"/>
    </row>
    <row r="22" spans="1:8" x14ac:dyDescent="0.25">
      <c r="A22" t="s">
        <v>3</v>
      </c>
      <c r="B22">
        <v>2</v>
      </c>
      <c r="C22" s="5">
        <v>2.4</v>
      </c>
      <c r="D22" s="5">
        <v>2.6</v>
      </c>
      <c r="E22" s="15">
        <v>0.5</v>
      </c>
      <c r="F22" s="15">
        <v>0</v>
      </c>
      <c r="G22" s="15">
        <v>0.5</v>
      </c>
      <c r="H22" s="6"/>
    </row>
    <row r="23" spans="1:8" x14ac:dyDescent="0.25">
      <c r="A23" t="s">
        <v>4</v>
      </c>
      <c r="B23">
        <v>1788</v>
      </c>
      <c r="C23" s="5">
        <v>5.0109619686800899</v>
      </c>
      <c r="D23" s="5">
        <v>5.2236017897091704</v>
      </c>
      <c r="E23" s="15">
        <v>0.57102908277404896</v>
      </c>
      <c r="F23" s="15">
        <v>6.4876957494407195E-2</v>
      </c>
      <c r="G23" s="15">
        <v>0.36409395973154401</v>
      </c>
      <c r="H23" s="6"/>
    </row>
    <row r="24" spans="1:8" x14ac:dyDescent="0.25">
      <c r="A24" t="s">
        <v>5</v>
      </c>
      <c r="B24">
        <v>1</v>
      </c>
      <c r="C24" s="5">
        <v>4.5</v>
      </c>
      <c r="D24" s="5">
        <v>4.3</v>
      </c>
      <c r="E24" s="15">
        <v>0</v>
      </c>
      <c r="F24" s="15">
        <v>0</v>
      </c>
      <c r="G24" s="15">
        <v>1</v>
      </c>
      <c r="H24" s="6"/>
    </row>
    <row r="25" spans="1:8" x14ac:dyDescent="0.25">
      <c r="A25" t="s">
        <v>6</v>
      </c>
      <c r="B25">
        <v>1751</v>
      </c>
      <c r="C25" s="5">
        <v>3.8195316961736201</v>
      </c>
      <c r="D25" s="5">
        <v>3.9634494574528798</v>
      </c>
      <c r="E25" s="15">
        <v>0.33980582524271802</v>
      </c>
      <c r="F25" s="15">
        <v>0.42604226156482</v>
      </c>
      <c r="G25" s="15">
        <v>0.23415191319246101</v>
      </c>
      <c r="H25" s="6"/>
    </row>
    <row r="26" spans="1:8" x14ac:dyDescent="0.25">
      <c r="A26" t="s">
        <v>7</v>
      </c>
      <c r="B26">
        <v>1759</v>
      </c>
      <c r="C26" s="5">
        <v>4.5548607163160897</v>
      </c>
      <c r="D26" s="5">
        <v>4.6446844798180802</v>
      </c>
      <c r="E26" s="15">
        <v>0.27913587265491802</v>
      </c>
      <c r="F26" s="15">
        <v>0.53041500852757295</v>
      </c>
      <c r="G26" s="15">
        <v>0.19044911881751</v>
      </c>
      <c r="H26" s="6"/>
    </row>
    <row r="27" spans="1:8" x14ac:dyDescent="0.25">
      <c r="C27" s="7"/>
      <c r="D27" s="7"/>
      <c r="E27" s="8"/>
      <c r="F27" s="8"/>
      <c r="G27" s="8"/>
      <c r="H27" s="6"/>
    </row>
    <row r="28" spans="1:8" x14ac:dyDescent="0.25">
      <c r="C28" s="5"/>
      <c r="D28" s="5"/>
      <c r="E28" s="6"/>
      <c r="F28" s="6"/>
      <c r="G28" s="6"/>
      <c r="H28" s="6"/>
    </row>
    <row r="29" spans="1:8" x14ac:dyDescent="0.25">
      <c r="A29" s="38" t="s">
        <v>363</v>
      </c>
      <c r="H29" s="8"/>
    </row>
    <row r="30" spans="1:8" x14ac:dyDescent="0.25">
      <c r="H30" s="6"/>
    </row>
    <row r="31" spans="1:8" ht="45" customHeight="1" thickBot="1" x14ac:dyDescent="0.3">
      <c r="A31" s="35" t="s">
        <v>185</v>
      </c>
      <c r="B31" s="35" t="s">
        <v>13</v>
      </c>
      <c r="C31" s="36" t="s">
        <v>360</v>
      </c>
      <c r="D31" s="36" t="s">
        <v>359</v>
      </c>
      <c r="E31" s="36" t="s">
        <v>354</v>
      </c>
      <c r="F31" s="36" t="s">
        <v>355</v>
      </c>
      <c r="G31" s="37" t="s">
        <v>356</v>
      </c>
    </row>
    <row r="32" spans="1:8" x14ac:dyDescent="0.25">
      <c r="A32" t="s">
        <v>8</v>
      </c>
      <c r="B32">
        <v>109</v>
      </c>
      <c r="C32" s="7">
        <v>5.3724770642201802</v>
      </c>
      <c r="D32" s="7">
        <v>5.81467889908257</v>
      </c>
      <c r="E32" s="15">
        <v>0.66972477064220204</v>
      </c>
      <c r="F32" s="15">
        <v>5.5045871559633003E-2</v>
      </c>
      <c r="G32" s="15">
        <v>0.27522935779816499</v>
      </c>
    </row>
    <row r="33" spans="1:8" x14ac:dyDescent="0.25">
      <c r="A33" t="s">
        <v>10</v>
      </c>
      <c r="B33">
        <v>35</v>
      </c>
      <c r="C33" s="7">
        <v>4.6942857142857104</v>
      </c>
      <c r="D33" s="7">
        <v>5.0857142857142899</v>
      </c>
      <c r="E33" s="15">
        <v>0.68571428571428605</v>
      </c>
      <c r="F33" s="15">
        <v>8.5714285714285701E-2</v>
      </c>
      <c r="G33" s="15">
        <v>0.22857142857142901</v>
      </c>
      <c r="H33" s="8"/>
    </row>
    <row r="34" spans="1:8" x14ac:dyDescent="0.25">
      <c r="A34" t="s">
        <v>2</v>
      </c>
      <c r="B34">
        <v>433</v>
      </c>
      <c r="C34" s="7">
        <v>3.7669745958429601</v>
      </c>
      <c r="D34" s="7">
        <v>4.1722863741339502</v>
      </c>
      <c r="E34" s="15">
        <v>0.66281755196304804</v>
      </c>
      <c r="F34" s="15">
        <v>2.0785219399538101E-2</v>
      </c>
      <c r="G34" s="15">
        <v>0.31639722863741299</v>
      </c>
      <c r="H34" s="8"/>
    </row>
    <row r="35" spans="1:8" x14ac:dyDescent="0.25">
      <c r="A35" t="s">
        <v>4</v>
      </c>
      <c r="B35">
        <v>736</v>
      </c>
      <c r="C35" s="7">
        <v>4.8767663043478304</v>
      </c>
      <c r="D35" s="7">
        <v>5.0995923913043502</v>
      </c>
      <c r="E35" s="15">
        <v>0.57065217391304301</v>
      </c>
      <c r="F35" s="15">
        <v>5.9782608695652197E-2</v>
      </c>
      <c r="G35" s="15">
        <v>0.36956521739130399</v>
      </c>
      <c r="H35" s="8"/>
    </row>
    <row r="36" spans="1:8" x14ac:dyDescent="0.25">
      <c r="A36" t="s">
        <v>6</v>
      </c>
      <c r="B36">
        <v>483</v>
      </c>
      <c r="C36" s="7">
        <v>3.86542443064182</v>
      </c>
      <c r="D36" s="7">
        <v>3.98964803312629</v>
      </c>
      <c r="E36" s="15">
        <v>0.33126293995859202</v>
      </c>
      <c r="F36" s="15">
        <v>0.41821946169772301</v>
      </c>
      <c r="G36" s="15">
        <v>0.25051759834368498</v>
      </c>
      <c r="H36" s="8"/>
    </row>
    <row r="37" spans="1:8" x14ac:dyDescent="0.25">
      <c r="A37" t="s">
        <v>7</v>
      </c>
      <c r="B37">
        <v>596</v>
      </c>
      <c r="C37" s="7">
        <v>4.5201342281879198</v>
      </c>
      <c r="D37" s="7">
        <v>4.6761744966443004</v>
      </c>
      <c r="E37" s="15">
        <v>0.29865771812080499</v>
      </c>
      <c r="F37" s="15">
        <v>0.53187919463087296</v>
      </c>
      <c r="G37" s="15">
        <v>0.16946308724832199</v>
      </c>
      <c r="H37" s="8"/>
    </row>
    <row r="38" spans="1:8" x14ac:dyDescent="0.25">
      <c r="C38" s="7"/>
      <c r="D38" s="7"/>
      <c r="E38" s="8"/>
      <c r="F38" s="8"/>
      <c r="G38" s="8"/>
      <c r="H38" s="8"/>
    </row>
    <row r="39" spans="1:8" x14ac:dyDescent="0.25">
      <c r="H39" s="8"/>
    </row>
    <row r="40" spans="1:8" x14ac:dyDescent="0.25">
      <c r="H40" s="8"/>
    </row>
  </sheetData>
  <pageMargins left="0.7" right="0.7" top="0.75" bottom="0.75" header="0.3" footer="0.3"/>
  <pageSetup paperSize="9" orientation="portrait" horizontalDpi="300" verticalDpi="300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Tabel 1 - Aantallen</vt:lpstr>
      <vt:lpstr>Tabel 2 - Toetstijden</vt:lpstr>
      <vt:lpstr>Figuren Toetstijden</vt:lpstr>
      <vt:lpstr>Tabel 3 - Analyse per variant</vt:lpstr>
      <vt:lpstr>Tabel 4 - Vastgestelde cesuren</vt:lpstr>
      <vt:lpstr>Tabel 5 - Resultaten per niveau</vt:lpstr>
      <vt:lpstr>Tabel 6 - Cijferverdeling</vt:lpstr>
      <vt:lpstr>Tabel 10 - Gem. per crebocode</vt:lpstr>
      <vt:lpstr>Tabel 9 - Herkansers</vt:lpstr>
      <vt:lpstr>Afkortingen Sectorunits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res_ana_code</dc:creator>
  <cp:lastModifiedBy>Jan Paul de Vries</cp:lastModifiedBy>
  <dcterms:created xsi:type="dcterms:W3CDTF">2019-07-03T12:00:03Z</dcterms:created>
  <dcterms:modified xsi:type="dcterms:W3CDTF">2019-07-05T08:44:20Z</dcterms:modified>
  <cp:contentStatus>Final</cp:contentStatus>
</cp:coreProperties>
</file>